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\\srv08\ARCHIVIO CENTRALE\INGROSSO\PRODOTTI A MARCHIO\TUNISIA\2019_2020\"/>
    </mc:Choice>
  </mc:AlternateContent>
  <bookViews>
    <workbookView xWindow="-120" yWindow="-120" windowWidth="20730" windowHeight="11160"/>
  </bookViews>
  <sheets>
    <sheet name="Tunisia Fair Design AI2019" sheetId="5" r:id="rId1"/>
  </sheets>
  <definedNames>
    <definedName name="_xlnm.Print_Area" localSheetId="0">'Tunisia Fair Design AI2019'!$A$1:$L$52</definedName>
    <definedName name="_xlnm.Print_Titles" localSheetId="0">'Tunisia Fair Design AI2019'!$13:$13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5" l="1"/>
  <c r="L48" i="5"/>
  <c r="L47" i="5"/>
  <c r="L45" i="5"/>
  <c r="L44" i="5"/>
  <c r="L43" i="5"/>
  <c r="L50" i="5" s="1"/>
  <c r="L14" i="5"/>
  <c r="K15" i="5" l="1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40" i="5" s="1"/>
  <c r="K39" i="5"/>
  <c r="K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40" i="5" s="1"/>
  <c r="L52" i="5" s="1"/>
  <c r="L39" i="5"/>
  <c r="J40" i="5" l="1"/>
  <c r="I40" i="5"/>
  <c r="D50" i="5" l="1"/>
  <c r="D51" i="5"/>
  <c r="G40" i="5"/>
  <c r="H40" i="5"/>
  <c r="F40" i="5"/>
</calcChain>
</file>

<file path=xl/sharedStrings.xml><?xml version="1.0" encoding="utf-8"?>
<sst xmlns="http://schemas.openxmlformats.org/spreadsheetml/2006/main" count="120" uniqueCount="97">
  <si>
    <t>Indirizzo di spedizione:</t>
  </si>
  <si>
    <t>Note:</t>
  </si>
  <si>
    <t>Articolo</t>
  </si>
  <si>
    <t>Dimensioni - Capienza</t>
  </si>
  <si>
    <t xml:space="preserve">Ciotola quadrata </t>
  </si>
  <si>
    <t>cm. 20</t>
  </si>
  <si>
    <t>Ciotola quadrata</t>
  </si>
  <si>
    <t>cm. 30</t>
  </si>
  <si>
    <t>Piatto Ovale</t>
  </si>
  <si>
    <t>cm. 23</t>
  </si>
  <si>
    <t xml:space="preserve">Piatto Ovale </t>
  </si>
  <si>
    <t>cm. 40</t>
  </si>
  <si>
    <t xml:space="preserve">Piatto quadrato </t>
  </si>
  <si>
    <t>cm. 28</t>
  </si>
  <si>
    <t>Mug</t>
  </si>
  <si>
    <t>Caraffa</t>
  </si>
  <si>
    <t>2 LT.</t>
  </si>
  <si>
    <t>Mini Tagine</t>
  </si>
  <si>
    <t>cm. 8</t>
  </si>
  <si>
    <t>Tagine tinta unita colori assortiti</t>
  </si>
  <si>
    <t>cm. 30 diametro</t>
  </si>
  <si>
    <t>pz per scatola</t>
  </si>
  <si>
    <t>Codice</t>
  </si>
  <si>
    <t>08</t>
  </si>
  <si>
    <t>Ciotola grande - Insalatiera</t>
  </si>
  <si>
    <t>COBALT BLU</t>
  </si>
  <si>
    <t>IVORY</t>
  </si>
  <si>
    <t>BURGUNDY</t>
  </si>
  <si>
    <t>TURQUOISE</t>
  </si>
  <si>
    <t>NATURAL</t>
  </si>
  <si>
    <t xml:space="preserve">Ragione Sociale: </t>
  </si>
  <si>
    <t xml:space="preserve">Indirizzo di fatturazione: </t>
  </si>
  <si>
    <t>Minimo d'ordine: € 400,00 (imponibile scontato) - porto franco sconto: 45% su prezzo di listino - IVA 22%</t>
  </si>
  <si>
    <t xml:space="preserve">totale ordine </t>
  </si>
  <si>
    <t>Condizioni generali e comunicazioni di vendita:</t>
  </si>
  <si>
    <t>Ciotola da colazione</t>
  </si>
  <si>
    <t>cm. 14</t>
  </si>
  <si>
    <t>Ciotola da portata</t>
  </si>
  <si>
    <t>03</t>
  </si>
  <si>
    <t>04</t>
  </si>
  <si>
    <t>cm. 29</t>
  </si>
  <si>
    <t>Piatto rettangolare</t>
  </si>
  <si>
    <t>cm. 31</t>
  </si>
  <si>
    <t>05</t>
  </si>
  <si>
    <t>Ciotola insalata/pasta</t>
  </si>
  <si>
    <t>Porta utensili</t>
  </si>
  <si>
    <r>
      <t xml:space="preserve">Da inviare </t>
    </r>
    <r>
      <rPr>
        <b/>
        <sz val="12"/>
        <color indexed="8"/>
        <rFont val="Verdana"/>
        <family val="2"/>
      </rPr>
      <t xml:space="preserve">a: </t>
    </r>
    <r>
      <rPr>
        <b/>
        <i/>
        <sz val="14"/>
        <color indexed="8"/>
        <rFont val="Verdana"/>
        <family val="2"/>
      </rPr>
      <t>tunisia@bottegasolidale.it</t>
    </r>
    <r>
      <rPr>
        <b/>
        <sz val="12"/>
        <color indexed="8"/>
        <rFont val="Verdana"/>
        <family val="2"/>
      </rPr>
      <t xml:space="preserve"> </t>
    </r>
  </si>
  <si>
    <t>Pagamento: 30 gg. data fattura fine mese</t>
  </si>
  <si>
    <t>Ciotola da dessert</t>
  </si>
  <si>
    <t>Piatto tondo fondo</t>
  </si>
  <si>
    <t>Piatto tondo piano</t>
  </si>
  <si>
    <t>Piatto tondo frutta</t>
  </si>
  <si>
    <t>475 ML.</t>
  </si>
  <si>
    <t>LE SOUK CERAMIQUE - produzione in gres</t>
  </si>
  <si>
    <t>pvp consigliato</t>
  </si>
  <si>
    <t>riga imponibile (sconto 45%)</t>
  </si>
  <si>
    <t xml:space="preserve">     </t>
  </si>
  <si>
    <t>GREY</t>
  </si>
  <si>
    <t>quantità</t>
  </si>
  <si>
    <t>cm. 25 diametro</t>
  </si>
  <si>
    <t>cm. 27</t>
  </si>
  <si>
    <t>Tagine decorata</t>
  </si>
  <si>
    <t>Importo totale tagine</t>
  </si>
  <si>
    <t>06</t>
  </si>
  <si>
    <t>cm. 24</t>
  </si>
  <si>
    <t>40</t>
  </si>
  <si>
    <t>Piattino tondo</t>
  </si>
  <si>
    <t>cm. 10</t>
  </si>
  <si>
    <t>59</t>
  </si>
  <si>
    <t>Barchetta olive</t>
  </si>
  <si>
    <t>Numero totale decori</t>
  </si>
  <si>
    <t>Numero totale tagine decorate</t>
  </si>
  <si>
    <t>Numero totale tagine tinta unita</t>
  </si>
  <si>
    <t>Insalatiera profonda</t>
  </si>
  <si>
    <t>cm. 22 diametro</t>
  </si>
  <si>
    <t>Telefono:</t>
  </si>
  <si>
    <t>codice univoco e Pec</t>
  </si>
  <si>
    <t>Tutti gli articoli ordinati devono rispettare il minimo di pezzi per decoro (minimo di imballo = pz. per scatola), le quantità non corrette verrano arrotondate per eccesso</t>
  </si>
  <si>
    <t>Tunisia Fair Design</t>
  </si>
  <si>
    <t>cm. 35</t>
  </si>
  <si>
    <t>cm. 19</t>
  </si>
  <si>
    <t>cm. 13</t>
  </si>
  <si>
    <t>300  ml</t>
  </si>
  <si>
    <t>325  ml</t>
  </si>
  <si>
    <t>1,5 LIT</t>
  </si>
  <si>
    <t xml:space="preserve"> cm 34</t>
  </si>
  <si>
    <t>Sol. Col. Black</t>
  </si>
  <si>
    <t>Sol. Col. Blu</t>
  </si>
  <si>
    <t>Decoro AF</t>
  </si>
  <si>
    <t>Decoro TK light</t>
  </si>
  <si>
    <t>numero pezzi</t>
  </si>
  <si>
    <t>Decoro TK</t>
  </si>
  <si>
    <t>Codice:</t>
  </si>
  <si>
    <t>PEC</t>
  </si>
  <si>
    <t>Decoro HA light</t>
  </si>
  <si>
    <t>Decoro HA</t>
  </si>
  <si>
    <r>
      <t>Tazza</t>
    </r>
    <r>
      <rPr>
        <b/>
        <sz val="14"/>
        <color rgb="FFFF0000"/>
        <rFont val="Arial"/>
        <family val="2"/>
      </rPr>
      <t xml:space="preserve"> con manico senza piattino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</si>
</sst>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1" x14ac:knownFonts="1">
    <font>
      <sz val="12"/>
      <color indexed="8"/>
      <name val="Verdana"/>
    </font>
    <font>
      <sz val="10"/>
      <color indexed="8"/>
      <name val="Helvetic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Arial"/>
      <family val="2"/>
    </font>
    <font>
      <b/>
      <sz val="14"/>
      <color indexed="8"/>
      <name val="Verdana"/>
      <family val="2"/>
    </font>
    <font>
      <sz val="14"/>
      <color indexed="8"/>
      <name val="Helvetica"/>
      <family val="2"/>
    </font>
    <font>
      <b/>
      <sz val="11"/>
      <color indexed="8"/>
      <name val="Helvetica"/>
      <family val="2"/>
    </font>
    <font>
      <sz val="12"/>
      <color indexed="8"/>
      <name val="Helvetica"/>
      <family val="2"/>
    </font>
    <font>
      <sz val="14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Helvetica"/>
      <family val="2"/>
    </font>
    <font>
      <b/>
      <i/>
      <sz val="14"/>
      <color indexed="8"/>
      <name val="Verdana"/>
      <family val="2"/>
    </font>
    <font>
      <b/>
      <sz val="9"/>
      <color indexed="8"/>
      <name val="Helvetica"/>
      <family val="2"/>
    </font>
    <font>
      <sz val="14"/>
      <color indexed="8"/>
      <name val="Arial"/>
      <family val="2"/>
    </font>
    <font>
      <b/>
      <sz val="14"/>
      <color indexed="8"/>
      <name val="Helvetica"/>
    </font>
    <font>
      <b/>
      <sz val="24"/>
      <color theme="7" tint="-0.249977111117893"/>
      <name val="Verdana"/>
      <family val="2"/>
    </font>
    <font>
      <b/>
      <sz val="10"/>
      <color indexed="8"/>
      <name val="Arial"/>
      <family val="2"/>
    </font>
    <font>
      <sz val="12"/>
      <color indexed="8"/>
      <name val="Verdana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9" fontId="19" fillId="0" borderId="0" applyFont="0" applyFill="0" applyBorder="0" applyAlignment="0" applyProtection="0"/>
  </cellStyleXfs>
  <cellXfs count="10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6" fillId="0" borderId="5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44" fontId="1" fillId="0" borderId="0" xfId="0" applyNumberFormat="1" applyFont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2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4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44" fontId="7" fillId="0" borderId="0" xfId="0" applyNumberFormat="1" applyFont="1" applyBorder="1" applyAlignment="1">
      <alignment vertical="top" wrapText="1"/>
    </xf>
    <xf numFmtId="0" fontId="9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44" fontId="11" fillId="0" borderId="0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0" fontId="12" fillId="2" borderId="10" xfId="0" applyNumberFormat="1" applyFont="1" applyFill="1" applyBorder="1" applyAlignment="1">
      <alignment vertical="center" wrapText="1"/>
    </xf>
    <xf numFmtId="44" fontId="7" fillId="0" borderId="10" xfId="0" applyNumberFormat="1" applyFont="1" applyBorder="1" applyAlignment="1">
      <alignment vertical="top" wrapText="1"/>
    </xf>
    <xf numFmtId="0" fontId="11" fillId="0" borderId="9" xfId="0" applyNumberFormat="1" applyFont="1" applyFill="1" applyBorder="1" applyAlignment="1">
      <alignment vertical="center" wrapText="1"/>
    </xf>
    <xf numFmtId="44" fontId="11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49" fontId="11" fillId="0" borderId="10" xfId="0" quotePrefix="1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right" vertical="top" wrapText="1"/>
    </xf>
    <xf numFmtId="0" fontId="11" fillId="0" borderId="1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center" wrapText="1"/>
    </xf>
    <xf numFmtId="0" fontId="10" fillId="0" borderId="15" xfId="0" applyFont="1" applyBorder="1" applyAlignment="1">
      <alignment vertical="top" wrapText="1"/>
    </xf>
    <xf numFmtId="44" fontId="7" fillId="0" borderId="10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top" wrapText="1"/>
    </xf>
    <xf numFmtId="0" fontId="7" fillId="0" borderId="2" xfId="0" applyNumberFormat="1" applyFont="1" applyBorder="1" applyAlignment="1">
      <alignment vertical="top" wrapText="1"/>
    </xf>
    <xf numFmtId="0" fontId="7" fillId="0" borderId="15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0" borderId="4" xfId="0" applyNumberFormat="1" applyFont="1" applyBorder="1" applyAlignment="1">
      <alignment vertical="center" wrapText="1"/>
    </xf>
    <xf numFmtId="0" fontId="7" fillId="0" borderId="5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12" fillId="0" borderId="16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3" xfId="0" applyNumberFormat="1" applyFont="1" applyFill="1" applyBorder="1" applyAlignment="1">
      <alignment vertical="center" wrapText="1"/>
    </xf>
    <xf numFmtId="0" fontId="14" fillId="2" borderId="10" xfId="0" applyNumberFormat="1" applyFont="1" applyFill="1" applyBorder="1" applyAlignment="1">
      <alignment vertical="center" wrapText="1"/>
    </xf>
    <xf numFmtId="0" fontId="5" fillId="3" borderId="11" xfId="0" applyNumberFormat="1" applyFont="1" applyFill="1" applyBorder="1" applyAlignment="1">
      <alignment vertical="top"/>
    </xf>
    <xf numFmtId="44" fontId="11" fillId="3" borderId="6" xfId="0" applyNumberFormat="1" applyFont="1" applyFill="1" applyBorder="1" applyAlignment="1">
      <alignment vertical="top" wrapText="1"/>
    </xf>
    <xf numFmtId="0" fontId="11" fillId="3" borderId="10" xfId="0" applyNumberFormat="1" applyFont="1" applyFill="1" applyBorder="1" applyAlignment="1">
      <alignment vertical="top" wrapText="1"/>
    </xf>
    <xf numFmtId="0" fontId="11" fillId="3" borderId="9" xfId="0" applyNumberFormat="1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vertical="top" wrapText="1"/>
    </xf>
    <xf numFmtId="0" fontId="7" fillId="3" borderId="6" xfId="0" applyNumberFormat="1" applyFont="1" applyFill="1" applyBorder="1" applyAlignment="1">
      <alignment vertical="top" wrapText="1"/>
    </xf>
    <xf numFmtId="0" fontId="11" fillId="3" borderId="10" xfId="0" applyNumberFormat="1" applyFont="1" applyFill="1" applyBorder="1" applyAlignment="1">
      <alignment horizontal="left" vertical="center"/>
    </xf>
    <xf numFmtId="44" fontId="16" fillId="0" borderId="10" xfId="0" applyNumberFormat="1" applyFont="1" applyBorder="1" applyAlignment="1">
      <alignment horizontal="left" vertical="center" wrapText="1"/>
    </xf>
    <xf numFmtId="0" fontId="5" fillId="3" borderId="11" xfId="0" applyNumberFormat="1" applyFont="1" applyFill="1" applyBorder="1" applyAlignment="1">
      <alignment horizontal="left" vertical="center"/>
    </xf>
    <xf numFmtId="44" fontId="15" fillId="3" borderId="6" xfId="0" applyNumberFormat="1" applyFont="1" applyFill="1" applyBorder="1" applyAlignment="1">
      <alignment vertical="top" wrapText="1"/>
    </xf>
    <xf numFmtId="0" fontId="15" fillId="3" borderId="7" xfId="0" applyNumberFormat="1" applyFont="1" applyFill="1" applyBorder="1" applyAlignment="1">
      <alignment vertical="top" wrapText="1"/>
    </xf>
    <xf numFmtId="0" fontId="12" fillId="0" borderId="15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vertical="center" wrapText="1"/>
    </xf>
    <xf numFmtId="0" fontId="18" fillId="3" borderId="11" xfId="0" applyNumberFormat="1" applyFont="1" applyFill="1" applyBorder="1" applyAlignment="1">
      <alignment vertical="center"/>
    </xf>
    <xf numFmtId="0" fontId="12" fillId="5" borderId="10" xfId="0" applyNumberFormat="1" applyFont="1" applyFill="1" applyBorder="1" applyAlignment="1">
      <alignment vertical="center" wrapText="1"/>
    </xf>
    <xf numFmtId="0" fontId="11" fillId="3" borderId="9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vertical="center" wrapText="1"/>
    </xf>
    <xf numFmtId="1" fontId="7" fillId="0" borderId="8" xfId="2" applyNumberFormat="1" applyFont="1" applyFill="1" applyBorder="1" applyAlignment="1">
      <alignment vertical="center" wrapText="1"/>
    </xf>
    <xf numFmtId="1" fontId="7" fillId="0" borderId="9" xfId="0" applyNumberFormat="1" applyFont="1" applyFill="1" applyBorder="1" applyAlignment="1">
      <alignment vertical="center" wrapText="1"/>
    </xf>
    <xf numFmtId="1" fontId="16" fillId="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</cellXfs>
  <cellStyles count="3">
    <cellStyle name="Normale" xfId="0" builtinId="0"/>
    <cellStyle name="Normale 2" xfId="1"/>
    <cellStyle name="Percentuale" xfId="2" builtinId="5"/>
  </cellStyles>
  <dxfs count="0"/>
  <tableStyles count="0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DBDBDB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27214</xdr:rowOff>
    </xdr:from>
    <xdr:to>
      <xdr:col>2</xdr:col>
      <xdr:colOff>255269</xdr:colOff>
      <xdr:row>0</xdr:row>
      <xdr:rowOff>659674</xdr:rowOff>
    </xdr:to>
    <xdr:pic>
      <xdr:nvPicPr>
        <xdr:cNvPr id="4" name="Immagin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27214"/>
          <a:ext cx="4568734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2"/>
  <sheetViews>
    <sheetView showGridLines="0" tabSelected="1" topLeftCell="A13" zoomScale="70" zoomScaleNormal="70" workbookViewId="0">
      <selection activeCell="C38" sqref="C38"/>
    </sheetView>
  </sheetViews>
  <sheetFormatPr defaultColWidth="9" defaultRowHeight="18" customHeight="1" x14ac:dyDescent="0.2"/>
  <cols>
    <col min="1" max="1" width="14.59765625" customWidth="1"/>
    <col min="2" max="2" width="31" customWidth="1"/>
    <col min="3" max="4" width="9.69921875" style="1" customWidth="1"/>
    <col min="5" max="5" width="6.59765625" style="1" customWidth="1"/>
    <col min="6" max="8" width="6.69921875" style="1" customWidth="1"/>
    <col min="9" max="9" width="9.8984375" style="1" customWidth="1"/>
    <col min="10" max="11" width="8.09765625" style="1" customWidth="1"/>
    <col min="12" max="12" width="10.5" style="1" customWidth="1"/>
    <col min="13" max="255" width="9" style="1" customWidth="1"/>
  </cols>
  <sheetData>
    <row r="1" spans="1:252" s="1" customFormat="1" ht="60" customHeight="1" x14ac:dyDescent="0.2">
      <c r="A1" s="86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252" s="1" customFormat="1" ht="20.100000000000001" customHeight="1" x14ac:dyDescent="0.2">
      <c r="A2" s="93" t="s">
        <v>34</v>
      </c>
      <c r="B2" s="14" t="s">
        <v>32</v>
      </c>
      <c r="C2" s="22"/>
      <c r="D2" s="2"/>
      <c r="E2" s="10"/>
      <c r="F2" s="14"/>
      <c r="G2" s="14"/>
      <c r="H2" s="14"/>
      <c r="I2" s="14"/>
      <c r="J2" s="14"/>
      <c r="K2" s="14"/>
      <c r="L2" s="12" t="s">
        <v>56</v>
      </c>
    </row>
    <row r="3" spans="1:252" s="1" customFormat="1" ht="20.100000000000001" customHeight="1" x14ac:dyDescent="0.2">
      <c r="A3" s="94"/>
      <c r="B3" s="11" t="s">
        <v>47</v>
      </c>
      <c r="D3" s="20"/>
      <c r="E3" s="20"/>
      <c r="F3" s="20"/>
      <c r="G3" s="20"/>
      <c r="H3" s="20"/>
      <c r="I3" s="21"/>
      <c r="J3" s="11"/>
      <c r="K3" s="11"/>
      <c r="L3" s="15"/>
    </row>
    <row r="4" spans="1:252" s="1" customFormat="1" ht="37.9" customHeight="1" x14ac:dyDescent="0.2">
      <c r="A4" s="95"/>
      <c r="B4" s="97" t="s">
        <v>77</v>
      </c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1:252" s="1" customFormat="1" ht="20.100000000000001" customHeight="1" x14ac:dyDescent="0.2">
      <c r="A5" s="96"/>
      <c r="B5" s="16" t="s">
        <v>46</v>
      </c>
      <c r="C5" s="13"/>
      <c r="D5" s="3"/>
      <c r="E5" s="9"/>
      <c r="F5" s="16"/>
      <c r="G5" s="16"/>
      <c r="H5" s="16"/>
      <c r="I5" s="16"/>
      <c r="J5" s="16"/>
      <c r="K5" s="16"/>
      <c r="L5" s="17"/>
    </row>
    <row r="6" spans="1:252" s="1" customFormat="1" ht="20.100000000000001" customHeight="1" x14ac:dyDescent="0.2">
      <c r="A6" s="103" t="s">
        <v>30</v>
      </c>
      <c r="B6" s="104"/>
      <c r="C6" s="105"/>
      <c r="D6" s="106"/>
      <c r="E6" s="106"/>
      <c r="F6" s="106"/>
      <c r="G6" s="106"/>
      <c r="H6" s="106"/>
      <c r="I6" s="106"/>
      <c r="J6" s="106"/>
      <c r="K6" s="106"/>
      <c r="L6" s="107"/>
    </row>
    <row r="7" spans="1:252" s="1" customFormat="1" ht="20.100000000000001" customHeight="1" x14ac:dyDescent="0.2">
      <c r="A7" s="103" t="s">
        <v>31</v>
      </c>
      <c r="B7" s="104"/>
      <c r="C7" s="105"/>
      <c r="D7" s="106"/>
      <c r="E7" s="106"/>
      <c r="F7" s="106"/>
      <c r="G7" s="106"/>
      <c r="H7" s="106"/>
      <c r="I7" s="106"/>
      <c r="J7" s="106"/>
      <c r="K7" s="106"/>
      <c r="L7" s="107"/>
    </row>
    <row r="8" spans="1:252" s="1" customFormat="1" ht="20.100000000000001" customHeight="1" x14ac:dyDescent="0.2">
      <c r="A8" s="103" t="s">
        <v>0</v>
      </c>
      <c r="B8" s="104"/>
      <c r="C8" s="87"/>
      <c r="D8" s="88"/>
      <c r="E8" s="88"/>
      <c r="F8" s="88"/>
      <c r="G8" s="88"/>
      <c r="H8" s="89"/>
      <c r="I8" s="43" t="s">
        <v>75</v>
      </c>
      <c r="J8" s="102"/>
      <c r="K8" s="102"/>
      <c r="L8" s="102"/>
    </row>
    <row r="9" spans="1:252" s="1" customFormat="1" ht="20.100000000000001" customHeight="1" x14ac:dyDescent="0.2">
      <c r="A9" s="103" t="s">
        <v>76</v>
      </c>
      <c r="B9" s="104"/>
      <c r="C9" s="85" t="s">
        <v>92</v>
      </c>
      <c r="D9" s="87"/>
      <c r="E9" s="89"/>
      <c r="F9" s="85" t="s">
        <v>93</v>
      </c>
      <c r="G9" s="87"/>
      <c r="H9" s="88"/>
      <c r="I9" s="88"/>
      <c r="J9" s="88"/>
      <c r="K9" s="88"/>
      <c r="L9" s="89"/>
    </row>
    <row r="10" spans="1:252" s="1" customFormat="1" ht="20.100000000000001" customHeight="1" x14ac:dyDescent="0.2">
      <c r="A10" s="103" t="s">
        <v>1</v>
      </c>
      <c r="B10" s="104"/>
      <c r="C10" s="87"/>
      <c r="D10" s="88"/>
      <c r="E10" s="88"/>
      <c r="F10" s="88"/>
      <c r="G10" s="88"/>
      <c r="H10" s="88"/>
      <c r="I10" s="88"/>
      <c r="J10" s="88"/>
      <c r="K10" s="88"/>
      <c r="L10" s="89"/>
    </row>
    <row r="11" spans="1:252" s="4" customFormat="1" ht="21.95" customHeight="1" x14ac:dyDescent="0.2">
      <c r="A11" s="90" t="s">
        <v>53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</row>
    <row r="12" spans="1:252" s="4" customFormat="1" ht="15" customHeight="1" x14ac:dyDescent="0.2">
      <c r="A12" s="6"/>
      <c r="B12" s="7"/>
      <c r="C12" s="7"/>
      <c r="D12" s="7"/>
      <c r="E12" s="7"/>
      <c r="F12" s="100" t="s">
        <v>58</v>
      </c>
      <c r="G12" s="101"/>
      <c r="H12" s="101"/>
      <c r="I12" s="101"/>
      <c r="J12" s="101"/>
      <c r="L12" s="19"/>
    </row>
    <row r="13" spans="1:252" s="26" customFormat="1" ht="30" customHeight="1" x14ac:dyDescent="0.2">
      <c r="A13" s="42" t="s">
        <v>22</v>
      </c>
      <c r="B13" s="42" t="s">
        <v>2</v>
      </c>
      <c r="C13" s="42" t="s">
        <v>3</v>
      </c>
      <c r="D13" s="42" t="s">
        <v>54</v>
      </c>
      <c r="E13" s="42" t="s">
        <v>21</v>
      </c>
      <c r="F13" s="34" t="s">
        <v>88</v>
      </c>
      <c r="G13" s="34" t="s">
        <v>89</v>
      </c>
      <c r="H13" s="34" t="s">
        <v>94</v>
      </c>
      <c r="I13" s="79" t="s">
        <v>87</v>
      </c>
      <c r="J13" s="79" t="s">
        <v>86</v>
      </c>
      <c r="K13" s="79" t="s">
        <v>90</v>
      </c>
      <c r="L13" s="63" t="s">
        <v>55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</row>
    <row r="14" spans="1:252" s="40" customFormat="1" x14ac:dyDescent="0.2">
      <c r="A14" s="44" t="s">
        <v>38</v>
      </c>
      <c r="B14" s="36" t="s">
        <v>37</v>
      </c>
      <c r="C14" s="36" t="s">
        <v>79</v>
      </c>
      <c r="D14" s="37">
        <v>36.200000000000003</v>
      </c>
      <c r="E14" s="80">
        <v>1</v>
      </c>
      <c r="F14" s="81"/>
      <c r="G14" s="81"/>
      <c r="H14" s="81"/>
      <c r="I14" s="82"/>
      <c r="J14" s="81"/>
      <c r="K14" s="81">
        <f>SUM(F14:J14)</f>
        <v>0</v>
      </c>
      <c r="L14" s="51">
        <f>(F14+G14+H14+I14+J14)*D14/1.22*0.55</f>
        <v>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</row>
    <row r="15" spans="1:252" s="40" customFormat="1" x14ac:dyDescent="0.2">
      <c r="A15" s="44" t="s">
        <v>39</v>
      </c>
      <c r="B15" s="36" t="s">
        <v>37</v>
      </c>
      <c r="C15" s="36" t="s">
        <v>7</v>
      </c>
      <c r="D15" s="37">
        <v>27.4</v>
      </c>
      <c r="E15" s="80">
        <v>1</v>
      </c>
      <c r="F15" s="83"/>
      <c r="G15" s="83"/>
      <c r="H15" s="83"/>
      <c r="I15" s="82"/>
      <c r="J15" s="83"/>
      <c r="K15" s="81">
        <f t="shared" ref="K15:K39" si="0">SUM(F15:J15)</f>
        <v>0</v>
      </c>
      <c r="L15" s="51">
        <f t="shared" ref="L15:L39" si="1">(F15+G15+H15+I15+J15)*D15/1.22*0.55</f>
        <v>0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</row>
    <row r="16" spans="1:252" s="40" customFormat="1" x14ac:dyDescent="0.2">
      <c r="A16" s="44" t="s">
        <v>43</v>
      </c>
      <c r="B16" s="36" t="s">
        <v>44</v>
      </c>
      <c r="C16" s="36" t="s">
        <v>7</v>
      </c>
      <c r="D16" s="37">
        <v>36.200000000000003</v>
      </c>
      <c r="E16" s="80">
        <v>1</v>
      </c>
      <c r="F16" s="83"/>
      <c r="G16" s="83"/>
      <c r="H16" s="83"/>
      <c r="I16" s="82"/>
      <c r="J16" s="83"/>
      <c r="K16" s="81">
        <f t="shared" si="0"/>
        <v>0</v>
      </c>
      <c r="L16" s="51">
        <f t="shared" si="1"/>
        <v>0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</row>
    <row r="17" spans="1:252" s="40" customFormat="1" x14ac:dyDescent="0.2">
      <c r="A17" s="44" t="s">
        <v>63</v>
      </c>
      <c r="B17" s="36" t="s">
        <v>73</v>
      </c>
      <c r="C17" s="36" t="s">
        <v>7</v>
      </c>
      <c r="D17" s="37">
        <v>44.5</v>
      </c>
      <c r="E17" s="80">
        <v>3</v>
      </c>
      <c r="F17" s="83"/>
      <c r="G17" s="83"/>
      <c r="H17" s="83"/>
      <c r="I17" s="82"/>
      <c r="J17" s="83"/>
      <c r="K17" s="81">
        <f t="shared" si="0"/>
        <v>0</v>
      </c>
      <c r="L17" s="51">
        <f t="shared" si="1"/>
        <v>0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</row>
    <row r="18" spans="1:252" s="40" customFormat="1" x14ac:dyDescent="0.2">
      <c r="A18" s="44" t="s">
        <v>23</v>
      </c>
      <c r="B18" s="36" t="s">
        <v>6</v>
      </c>
      <c r="C18" s="36" t="s">
        <v>40</v>
      </c>
      <c r="D18" s="37">
        <v>30.9</v>
      </c>
      <c r="E18" s="80">
        <v>2</v>
      </c>
      <c r="F18" s="83"/>
      <c r="G18" s="83"/>
      <c r="H18" s="83"/>
      <c r="I18" s="82"/>
      <c r="J18" s="83"/>
      <c r="K18" s="81">
        <f t="shared" si="0"/>
        <v>0</v>
      </c>
      <c r="L18" s="51">
        <f t="shared" si="1"/>
        <v>0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</row>
    <row r="19" spans="1:252" s="40" customFormat="1" x14ac:dyDescent="0.2">
      <c r="A19" s="45">
        <v>13</v>
      </c>
      <c r="B19" s="36" t="s">
        <v>10</v>
      </c>
      <c r="C19" s="36" t="s">
        <v>11</v>
      </c>
      <c r="D19" s="37">
        <v>27.5</v>
      </c>
      <c r="E19" s="80">
        <v>2</v>
      </c>
      <c r="F19" s="83"/>
      <c r="G19" s="83"/>
      <c r="H19" s="83"/>
      <c r="I19" s="82"/>
      <c r="J19" s="83"/>
      <c r="K19" s="81">
        <f t="shared" si="0"/>
        <v>0</v>
      </c>
      <c r="L19" s="51">
        <f t="shared" si="1"/>
        <v>0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</row>
    <row r="20" spans="1:252" s="40" customFormat="1" x14ac:dyDescent="0.2">
      <c r="A20" s="45">
        <v>15</v>
      </c>
      <c r="B20" s="36" t="s">
        <v>8</v>
      </c>
      <c r="C20" s="36" t="s">
        <v>9</v>
      </c>
      <c r="D20" s="37">
        <v>11.1</v>
      </c>
      <c r="E20" s="80">
        <v>4</v>
      </c>
      <c r="F20" s="83"/>
      <c r="G20" s="83"/>
      <c r="H20" s="83"/>
      <c r="I20" s="82"/>
      <c r="J20" s="83"/>
      <c r="K20" s="81">
        <f t="shared" si="0"/>
        <v>0</v>
      </c>
      <c r="L20" s="51">
        <f t="shared" si="1"/>
        <v>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</row>
    <row r="21" spans="1:252" s="40" customFormat="1" x14ac:dyDescent="0.2">
      <c r="A21" s="45">
        <v>18</v>
      </c>
      <c r="B21" s="36" t="s">
        <v>17</v>
      </c>
      <c r="C21" s="36" t="s">
        <v>18</v>
      </c>
      <c r="D21" s="37">
        <v>8.6</v>
      </c>
      <c r="E21" s="80">
        <v>4</v>
      </c>
      <c r="F21" s="83"/>
      <c r="G21" s="83"/>
      <c r="H21" s="83"/>
      <c r="I21" s="82"/>
      <c r="J21" s="83"/>
      <c r="K21" s="81">
        <f t="shared" si="0"/>
        <v>0</v>
      </c>
      <c r="L21" s="51">
        <f t="shared" si="1"/>
        <v>0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</row>
    <row r="22" spans="1:252" s="40" customFormat="1" x14ac:dyDescent="0.2">
      <c r="A22" s="45">
        <v>29</v>
      </c>
      <c r="B22" s="36" t="s">
        <v>41</v>
      </c>
      <c r="C22" s="36" t="s">
        <v>42</v>
      </c>
      <c r="D22" s="37">
        <v>20.7</v>
      </c>
      <c r="E22" s="80">
        <v>1</v>
      </c>
      <c r="F22" s="83"/>
      <c r="G22" s="83"/>
      <c r="H22" s="83"/>
      <c r="I22" s="82"/>
      <c r="J22" s="83"/>
      <c r="K22" s="81">
        <f t="shared" si="0"/>
        <v>0</v>
      </c>
      <c r="L22" s="51">
        <f t="shared" si="1"/>
        <v>0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</row>
    <row r="23" spans="1:252" s="40" customFormat="1" x14ac:dyDescent="0.2">
      <c r="A23" s="45">
        <v>30</v>
      </c>
      <c r="B23" s="36" t="s">
        <v>4</v>
      </c>
      <c r="C23" s="36" t="s">
        <v>67</v>
      </c>
      <c r="D23" s="37">
        <v>6.4</v>
      </c>
      <c r="E23" s="80">
        <v>4</v>
      </c>
      <c r="F23" s="83"/>
      <c r="G23" s="83"/>
      <c r="H23" s="83"/>
      <c r="I23" s="82"/>
      <c r="J23" s="83"/>
      <c r="K23" s="81">
        <f t="shared" si="0"/>
        <v>0</v>
      </c>
      <c r="L23" s="51">
        <f t="shared" si="1"/>
        <v>0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spans="1:252" s="40" customFormat="1" x14ac:dyDescent="0.2">
      <c r="A24" s="45">
        <v>31</v>
      </c>
      <c r="B24" s="36" t="s">
        <v>24</v>
      </c>
      <c r="C24" s="36" t="s">
        <v>5</v>
      </c>
      <c r="D24" s="37">
        <v>16.899999999999999</v>
      </c>
      <c r="E24" s="80">
        <v>2</v>
      </c>
      <c r="F24" s="83"/>
      <c r="G24" s="83"/>
      <c r="H24" s="83"/>
      <c r="I24" s="82"/>
      <c r="J24" s="83"/>
      <c r="K24" s="81">
        <f t="shared" si="0"/>
        <v>0</v>
      </c>
      <c r="L24" s="51">
        <f t="shared" si="1"/>
        <v>0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40" customFormat="1" x14ac:dyDescent="0.2">
      <c r="A25" s="44">
        <v>33</v>
      </c>
      <c r="B25" s="36" t="s">
        <v>35</v>
      </c>
      <c r="C25" s="36" t="s">
        <v>36</v>
      </c>
      <c r="D25" s="37">
        <v>10.9</v>
      </c>
      <c r="E25" s="80">
        <v>4</v>
      </c>
      <c r="F25" s="83"/>
      <c r="G25" s="83"/>
      <c r="H25" s="83"/>
      <c r="I25" s="82"/>
      <c r="J25" s="83"/>
      <c r="K25" s="81">
        <f t="shared" si="0"/>
        <v>0</v>
      </c>
      <c r="L25" s="51">
        <f t="shared" si="1"/>
        <v>0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40" customFormat="1" x14ac:dyDescent="0.2">
      <c r="A26" s="44">
        <v>34</v>
      </c>
      <c r="B26" s="36" t="s">
        <v>48</v>
      </c>
      <c r="C26" s="36" t="s">
        <v>67</v>
      </c>
      <c r="D26" s="37">
        <v>6.7</v>
      </c>
      <c r="E26" s="80">
        <v>4</v>
      </c>
      <c r="F26" s="83"/>
      <c r="G26" s="83"/>
      <c r="H26" s="83"/>
      <c r="I26" s="82"/>
      <c r="J26" s="83"/>
      <c r="K26" s="81">
        <f t="shared" si="0"/>
        <v>0</v>
      </c>
      <c r="L26" s="51">
        <f t="shared" si="1"/>
        <v>0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</row>
    <row r="27" spans="1:252" s="40" customFormat="1" x14ac:dyDescent="0.2">
      <c r="A27" s="45">
        <v>36</v>
      </c>
      <c r="B27" s="36" t="s">
        <v>12</v>
      </c>
      <c r="C27" s="36" t="s">
        <v>13</v>
      </c>
      <c r="D27" s="37">
        <v>21.3</v>
      </c>
      <c r="E27" s="80">
        <v>4</v>
      </c>
      <c r="F27" s="83"/>
      <c r="G27" s="83"/>
      <c r="H27" s="83"/>
      <c r="I27" s="82"/>
      <c r="J27" s="83"/>
      <c r="K27" s="81">
        <f t="shared" si="0"/>
        <v>0</v>
      </c>
      <c r="L27" s="51">
        <f t="shared" si="1"/>
        <v>0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</row>
    <row r="28" spans="1:252" s="40" customFormat="1" x14ac:dyDescent="0.2">
      <c r="A28" s="45">
        <v>37</v>
      </c>
      <c r="B28" s="36" t="s">
        <v>12</v>
      </c>
      <c r="C28" s="36" t="s">
        <v>64</v>
      </c>
      <c r="D28" s="37">
        <v>16.5</v>
      </c>
      <c r="E28" s="80">
        <v>4</v>
      </c>
      <c r="F28" s="83"/>
      <c r="G28" s="83"/>
      <c r="H28" s="83"/>
      <c r="I28" s="82"/>
      <c r="J28" s="83"/>
      <c r="K28" s="81">
        <f t="shared" si="0"/>
        <v>0</v>
      </c>
      <c r="L28" s="51">
        <f t="shared" si="1"/>
        <v>0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s="40" customFormat="1" x14ac:dyDescent="0.2">
      <c r="A29" s="45">
        <v>38</v>
      </c>
      <c r="B29" s="36" t="s">
        <v>4</v>
      </c>
      <c r="C29" s="36" t="s">
        <v>80</v>
      </c>
      <c r="D29" s="37">
        <v>15.4</v>
      </c>
      <c r="E29" s="80">
        <v>4</v>
      </c>
      <c r="F29" s="83"/>
      <c r="G29" s="83"/>
      <c r="H29" s="83"/>
      <c r="I29" s="82"/>
      <c r="J29" s="83"/>
      <c r="K29" s="81">
        <f t="shared" si="0"/>
        <v>0</v>
      </c>
      <c r="L29" s="51">
        <f t="shared" si="1"/>
        <v>0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</row>
    <row r="30" spans="1:252" s="40" customFormat="1" x14ac:dyDescent="0.2">
      <c r="A30" s="45">
        <v>39</v>
      </c>
      <c r="B30" s="36" t="s">
        <v>49</v>
      </c>
      <c r="C30" s="36" t="s">
        <v>9</v>
      </c>
      <c r="D30" s="37">
        <v>13.7</v>
      </c>
      <c r="E30" s="80">
        <v>4</v>
      </c>
      <c r="F30" s="83"/>
      <c r="G30" s="83"/>
      <c r="H30" s="83"/>
      <c r="I30" s="82"/>
      <c r="J30" s="83"/>
      <c r="K30" s="81">
        <f t="shared" si="0"/>
        <v>0</v>
      </c>
      <c r="L30" s="51">
        <f t="shared" si="1"/>
        <v>0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</row>
    <row r="31" spans="1:252" s="40" customFormat="1" x14ac:dyDescent="0.2">
      <c r="A31" s="45" t="s">
        <v>65</v>
      </c>
      <c r="B31" s="36" t="s">
        <v>66</v>
      </c>
      <c r="C31" s="36" t="s">
        <v>81</v>
      </c>
      <c r="D31" s="37">
        <v>6.9</v>
      </c>
      <c r="E31" s="80">
        <v>4</v>
      </c>
      <c r="F31" s="83"/>
      <c r="G31" s="83"/>
      <c r="H31" s="83"/>
      <c r="I31" s="82"/>
      <c r="J31" s="83"/>
      <c r="K31" s="81">
        <f t="shared" si="0"/>
        <v>0</v>
      </c>
      <c r="L31" s="51">
        <f t="shared" si="1"/>
        <v>0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</row>
    <row r="32" spans="1:252" s="40" customFormat="1" x14ac:dyDescent="0.2">
      <c r="A32" s="45">
        <v>43</v>
      </c>
      <c r="B32" s="36" t="s">
        <v>50</v>
      </c>
      <c r="C32" s="36" t="s">
        <v>60</v>
      </c>
      <c r="D32" s="37">
        <v>15.8</v>
      </c>
      <c r="E32" s="80">
        <v>4</v>
      </c>
      <c r="F32" s="83"/>
      <c r="G32" s="83"/>
      <c r="H32" s="83"/>
      <c r="I32" s="82"/>
      <c r="J32" s="83"/>
      <c r="K32" s="81">
        <f t="shared" si="0"/>
        <v>0</v>
      </c>
      <c r="L32" s="51">
        <f t="shared" si="1"/>
        <v>0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</row>
    <row r="33" spans="1:254" s="40" customFormat="1" x14ac:dyDescent="0.2">
      <c r="A33" s="45">
        <v>45</v>
      </c>
      <c r="B33" s="36" t="s">
        <v>51</v>
      </c>
      <c r="C33" s="36" t="s">
        <v>5</v>
      </c>
      <c r="D33" s="37">
        <v>10.5</v>
      </c>
      <c r="E33" s="80">
        <v>4</v>
      </c>
      <c r="F33" s="83"/>
      <c r="G33" s="83"/>
      <c r="H33" s="83"/>
      <c r="I33" s="82"/>
      <c r="J33" s="83"/>
      <c r="K33" s="81">
        <f t="shared" si="0"/>
        <v>0</v>
      </c>
      <c r="L33" s="51">
        <f t="shared" si="1"/>
        <v>0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</row>
    <row r="34" spans="1:254" s="40" customFormat="1" x14ac:dyDescent="0.2">
      <c r="A34" s="45">
        <v>49</v>
      </c>
      <c r="B34" s="36" t="s">
        <v>15</v>
      </c>
      <c r="C34" s="36" t="s">
        <v>16</v>
      </c>
      <c r="D34" s="37">
        <v>21.9</v>
      </c>
      <c r="E34" s="80">
        <v>2</v>
      </c>
      <c r="F34" s="83"/>
      <c r="G34" s="83"/>
      <c r="H34" s="83"/>
      <c r="I34" s="82"/>
      <c r="J34" s="83"/>
      <c r="K34" s="81">
        <f t="shared" si="0"/>
        <v>0</v>
      </c>
      <c r="L34" s="51">
        <f t="shared" si="1"/>
        <v>0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</row>
    <row r="35" spans="1:254" s="40" customFormat="1" x14ac:dyDescent="0.2">
      <c r="A35" s="45">
        <v>52</v>
      </c>
      <c r="B35" s="36" t="s">
        <v>15</v>
      </c>
      <c r="C35" s="36" t="s">
        <v>52</v>
      </c>
      <c r="D35" s="37">
        <v>11.6</v>
      </c>
      <c r="E35" s="80">
        <v>4</v>
      </c>
      <c r="F35" s="83"/>
      <c r="G35" s="83"/>
      <c r="H35" s="83"/>
      <c r="I35" s="82"/>
      <c r="J35" s="83"/>
      <c r="K35" s="81">
        <f t="shared" si="0"/>
        <v>0</v>
      </c>
      <c r="L35" s="51">
        <f t="shared" si="1"/>
        <v>0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</row>
    <row r="36" spans="1:254" s="40" customFormat="1" x14ac:dyDescent="0.2">
      <c r="A36" s="45">
        <v>53</v>
      </c>
      <c r="B36" s="36" t="s">
        <v>14</v>
      </c>
      <c r="C36" s="36" t="s">
        <v>82</v>
      </c>
      <c r="D36" s="37">
        <v>9.9</v>
      </c>
      <c r="E36" s="80">
        <v>4</v>
      </c>
      <c r="F36" s="83"/>
      <c r="G36" s="83"/>
      <c r="H36" s="83"/>
      <c r="I36" s="82"/>
      <c r="J36" s="83"/>
      <c r="K36" s="81">
        <f t="shared" si="0"/>
        <v>0</v>
      </c>
      <c r="L36" s="51">
        <f t="shared" si="1"/>
        <v>0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</row>
    <row r="37" spans="1:254" s="40" customFormat="1" ht="21.75" customHeight="1" x14ac:dyDescent="0.2">
      <c r="A37" s="45">
        <v>57</v>
      </c>
      <c r="B37" s="36" t="s">
        <v>96</v>
      </c>
      <c r="C37" s="49" t="s">
        <v>83</v>
      </c>
      <c r="D37" s="37">
        <v>10.4</v>
      </c>
      <c r="E37" s="80">
        <v>4</v>
      </c>
      <c r="F37" s="83"/>
      <c r="G37" s="83"/>
      <c r="H37" s="83"/>
      <c r="I37" s="82"/>
      <c r="J37" s="83"/>
      <c r="K37" s="81">
        <f t="shared" si="0"/>
        <v>0</v>
      </c>
      <c r="L37" s="51">
        <f t="shared" si="1"/>
        <v>0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</row>
    <row r="38" spans="1:254" s="40" customFormat="1" x14ac:dyDescent="0.2">
      <c r="A38" s="44">
        <v>58</v>
      </c>
      <c r="B38" s="36" t="s">
        <v>45</v>
      </c>
      <c r="C38" s="49" t="s">
        <v>84</v>
      </c>
      <c r="D38" s="37">
        <v>17.600000000000001</v>
      </c>
      <c r="E38" s="80">
        <v>2</v>
      </c>
      <c r="F38" s="83"/>
      <c r="G38" s="83"/>
      <c r="H38" s="83"/>
      <c r="I38" s="82"/>
      <c r="J38" s="83"/>
      <c r="K38" s="81">
        <f t="shared" si="0"/>
        <v>0</v>
      </c>
      <c r="L38" s="51">
        <f t="shared" si="1"/>
        <v>0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</row>
    <row r="39" spans="1:254" s="40" customFormat="1" x14ac:dyDescent="0.2">
      <c r="A39" s="44" t="s">
        <v>68</v>
      </c>
      <c r="B39" s="36" t="s">
        <v>69</v>
      </c>
      <c r="C39" s="49" t="s">
        <v>85</v>
      </c>
      <c r="D39" s="37">
        <v>14.9</v>
      </c>
      <c r="E39" s="80">
        <v>2</v>
      </c>
      <c r="F39" s="83"/>
      <c r="G39" s="83"/>
      <c r="H39" s="83"/>
      <c r="I39" s="82"/>
      <c r="J39" s="83"/>
      <c r="K39" s="81">
        <f t="shared" si="0"/>
        <v>0</v>
      </c>
      <c r="L39" s="51">
        <f t="shared" si="1"/>
        <v>0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</row>
    <row r="40" spans="1:254" s="23" customFormat="1" x14ac:dyDescent="0.2">
      <c r="A40" s="46"/>
      <c r="B40" s="30"/>
      <c r="C40" s="72" t="s">
        <v>70</v>
      </c>
      <c r="D40" s="73"/>
      <c r="E40" s="74"/>
      <c r="F40" s="84">
        <f t="shared" ref="F40:K40" si="2">SUM(F14:F39)</f>
        <v>0</v>
      </c>
      <c r="G40" s="84">
        <f t="shared" si="2"/>
        <v>0</v>
      </c>
      <c r="H40" s="84">
        <f t="shared" si="2"/>
        <v>0</v>
      </c>
      <c r="I40" s="84">
        <f t="shared" si="2"/>
        <v>0</v>
      </c>
      <c r="J40" s="84">
        <f t="shared" si="2"/>
        <v>0</v>
      </c>
      <c r="K40" s="84">
        <f t="shared" si="2"/>
        <v>0</v>
      </c>
      <c r="L40" s="51">
        <f>SUM(L14:L39)</f>
        <v>0</v>
      </c>
      <c r="M40" s="29"/>
      <c r="N40" s="29"/>
      <c r="O40" s="29"/>
      <c r="P40" s="29"/>
      <c r="Q40" s="29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1:254" s="23" customFormat="1" x14ac:dyDescent="0.2">
      <c r="A41" s="47"/>
      <c r="B41" s="30"/>
      <c r="C41" s="30"/>
      <c r="D41" s="31"/>
      <c r="E41" s="30"/>
      <c r="F41" s="29"/>
      <c r="G41" s="29"/>
      <c r="H41" s="29"/>
      <c r="I41" s="29"/>
      <c r="J41" s="24"/>
      <c r="K41" s="29"/>
      <c r="L41" s="18"/>
      <c r="M41" s="29"/>
      <c r="N41" s="29"/>
      <c r="O41" s="29"/>
      <c r="P41" s="29"/>
      <c r="Q41" s="29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1:254" s="28" customFormat="1" ht="31.5" customHeight="1" x14ac:dyDescent="0.2">
      <c r="A42" s="48"/>
      <c r="B42" s="32"/>
      <c r="C42" s="33"/>
      <c r="D42" s="34" t="s">
        <v>54</v>
      </c>
      <c r="E42" s="34" t="s">
        <v>21</v>
      </c>
      <c r="F42" s="34" t="s">
        <v>88</v>
      </c>
      <c r="G42" s="34" t="s">
        <v>91</v>
      </c>
      <c r="H42" s="34" t="s">
        <v>95</v>
      </c>
      <c r="I42" s="60"/>
      <c r="J42" s="61"/>
      <c r="K42" s="62"/>
      <c r="L42" s="63" t="s">
        <v>55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</row>
    <row r="43" spans="1:254" s="28" customFormat="1" ht="35.1" customHeight="1" x14ac:dyDescent="0.2">
      <c r="A43" s="48"/>
      <c r="B43" s="36" t="s">
        <v>61</v>
      </c>
      <c r="C43" s="36" t="s">
        <v>74</v>
      </c>
      <c r="D43" s="37">
        <v>42</v>
      </c>
      <c r="E43" s="67">
        <v>1</v>
      </c>
      <c r="F43" s="38"/>
      <c r="G43" s="41"/>
      <c r="H43" s="41"/>
      <c r="I43" s="75"/>
      <c r="J43" s="76"/>
      <c r="K43" s="77"/>
      <c r="L43" s="51">
        <f>SUM(F43:H43)*D43/1.22*0.55</f>
        <v>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</row>
    <row r="44" spans="1:254" s="39" customFormat="1" ht="35.1" customHeight="1" x14ac:dyDescent="0.2">
      <c r="A44" s="49"/>
      <c r="B44" s="36" t="s">
        <v>61</v>
      </c>
      <c r="C44" s="36" t="s">
        <v>59</v>
      </c>
      <c r="D44" s="37">
        <v>47.5</v>
      </c>
      <c r="E44" s="67">
        <v>1</v>
      </c>
      <c r="F44" s="38"/>
      <c r="G44" s="41"/>
      <c r="H44" s="41"/>
      <c r="I44" s="54"/>
      <c r="J44" s="55"/>
      <c r="K44" s="56"/>
      <c r="L44" s="51">
        <f>SUM(F44:H44)*D44/1.22*0.55</f>
        <v>0</v>
      </c>
      <c r="IS44" s="40"/>
      <c r="IT44" s="40"/>
    </row>
    <row r="45" spans="1:254" s="39" customFormat="1" ht="35.1" customHeight="1" x14ac:dyDescent="0.2">
      <c r="A45" s="49"/>
      <c r="B45" s="36" t="s">
        <v>61</v>
      </c>
      <c r="C45" s="36" t="s">
        <v>20</v>
      </c>
      <c r="D45" s="37">
        <v>55.4</v>
      </c>
      <c r="E45" s="67">
        <v>1</v>
      </c>
      <c r="F45" s="38"/>
      <c r="G45" s="41"/>
      <c r="H45" s="41"/>
      <c r="I45" s="57"/>
      <c r="J45" s="58"/>
      <c r="K45" s="59"/>
      <c r="L45" s="51">
        <f>SUM(F45:H45)*D45/1.22*0.55</f>
        <v>0</v>
      </c>
      <c r="IS45" s="40"/>
      <c r="IT45" s="40"/>
    </row>
    <row r="46" spans="1:254" s="28" customFormat="1" ht="29.25" customHeight="1" x14ac:dyDescent="0.2">
      <c r="A46" s="48"/>
      <c r="B46" s="32"/>
      <c r="C46" s="33"/>
      <c r="D46" s="34" t="s">
        <v>54</v>
      </c>
      <c r="E46" s="34" t="s">
        <v>21</v>
      </c>
      <c r="F46" s="34" t="s">
        <v>25</v>
      </c>
      <c r="G46" s="34" t="s">
        <v>26</v>
      </c>
      <c r="H46" s="34" t="s">
        <v>57</v>
      </c>
      <c r="I46" s="34" t="s">
        <v>27</v>
      </c>
      <c r="J46" s="34" t="s">
        <v>28</v>
      </c>
      <c r="K46" s="34" t="s">
        <v>29</v>
      </c>
      <c r="L46" s="63" t="s">
        <v>55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</row>
    <row r="47" spans="1:254" s="28" customFormat="1" ht="35.1" customHeight="1" x14ac:dyDescent="0.2">
      <c r="A47" s="48"/>
      <c r="B47" s="36" t="s">
        <v>19</v>
      </c>
      <c r="C47" s="36" t="s">
        <v>74</v>
      </c>
      <c r="D47" s="37">
        <v>32.9</v>
      </c>
      <c r="E47" s="67">
        <v>1</v>
      </c>
      <c r="F47" s="38"/>
      <c r="G47" s="41"/>
      <c r="H47" s="41"/>
      <c r="I47" s="41"/>
      <c r="J47" s="41"/>
      <c r="K47" s="41"/>
      <c r="L47" s="51">
        <f>SUM(F47:K47)*D47/1.22*0.55</f>
        <v>0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</row>
    <row r="48" spans="1:254" s="39" customFormat="1" ht="35.1" customHeight="1" x14ac:dyDescent="0.2">
      <c r="A48" s="49"/>
      <c r="B48" s="36" t="s">
        <v>19</v>
      </c>
      <c r="C48" s="36" t="s">
        <v>59</v>
      </c>
      <c r="D48" s="37">
        <v>38</v>
      </c>
      <c r="E48" s="67">
        <v>1</v>
      </c>
      <c r="F48" s="38"/>
      <c r="G48" s="41"/>
      <c r="H48" s="41"/>
      <c r="I48" s="41"/>
      <c r="J48" s="41"/>
      <c r="K48" s="41"/>
      <c r="L48" s="51">
        <f>SUM(F48:K48)*D48/1.22*0.55</f>
        <v>0</v>
      </c>
      <c r="IS48" s="40"/>
      <c r="IT48" s="40"/>
    </row>
    <row r="49" spans="1:254" s="39" customFormat="1" ht="35.1" customHeight="1" x14ac:dyDescent="0.2">
      <c r="A49" s="49"/>
      <c r="B49" s="36" t="s">
        <v>19</v>
      </c>
      <c r="C49" s="36" t="s">
        <v>20</v>
      </c>
      <c r="D49" s="37">
        <v>49.9</v>
      </c>
      <c r="E49" s="67">
        <v>1</v>
      </c>
      <c r="F49" s="38"/>
      <c r="G49" s="41"/>
      <c r="H49" s="41"/>
      <c r="I49" s="41"/>
      <c r="J49" s="41"/>
      <c r="K49" s="41"/>
      <c r="L49" s="51">
        <f>SUM(F49:K49)*D49/1.22*0.55</f>
        <v>0</v>
      </c>
      <c r="IS49" s="40"/>
      <c r="IT49" s="40"/>
    </row>
    <row r="50" spans="1:254" s="23" customFormat="1" ht="18" customHeight="1" x14ac:dyDescent="0.2">
      <c r="A50" s="50"/>
      <c r="B50" s="64" t="s">
        <v>71</v>
      </c>
      <c r="C50" s="65"/>
      <c r="D50" s="66">
        <f>SUM(F44:H45)</f>
        <v>0</v>
      </c>
      <c r="E50" s="4"/>
      <c r="F50" s="4"/>
      <c r="G50" s="4"/>
      <c r="H50" s="4"/>
      <c r="I50" s="4"/>
      <c r="J50" s="78" t="s">
        <v>62</v>
      </c>
      <c r="K50" s="69"/>
      <c r="L50" s="35">
        <f>SUM(L43:L49)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254" s="23" customFormat="1" ht="18" customHeight="1" x14ac:dyDescent="0.2">
      <c r="A51" s="50"/>
      <c r="B51" s="64" t="s">
        <v>72</v>
      </c>
      <c r="C51" s="65"/>
      <c r="D51" s="66">
        <f>SUM(F48:K49)</f>
        <v>0</v>
      </c>
      <c r="E51" s="4"/>
      <c r="F51" s="4"/>
      <c r="G51" s="4"/>
      <c r="H51" s="4"/>
      <c r="I51" s="4"/>
      <c r="J51" s="4"/>
      <c r="K51" s="4"/>
      <c r="L51" s="18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</row>
    <row r="52" spans="1:254" s="23" customFormat="1" ht="24" customHeight="1" x14ac:dyDescent="0.2">
      <c r="A52" s="52"/>
      <c r="B52" s="53"/>
      <c r="C52" s="53"/>
      <c r="D52" s="53"/>
      <c r="E52" s="53"/>
      <c r="F52" s="53"/>
      <c r="G52" s="53"/>
      <c r="H52" s="53"/>
      <c r="I52" s="53"/>
      <c r="J52" s="70" t="s">
        <v>33</v>
      </c>
      <c r="K52" s="68"/>
      <c r="L52" s="71">
        <f>L50+L40</f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</row>
    <row r="53" spans="1:254" ht="18" customHeight="1" x14ac:dyDescent="0.2">
      <c r="J53" s="5"/>
      <c r="L53" s="8"/>
    </row>
    <row r="54" spans="1:254" ht="18" customHeight="1" x14ac:dyDescent="0.2">
      <c r="J54" s="5"/>
      <c r="L54" s="8"/>
    </row>
    <row r="55" spans="1:254" ht="18" customHeight="1" x14ac:dyDescent="0.2">
      <c r="J55" s="5"/>
    </row>
    <row r="56" spans="1:254" ht="18" customHeight="1" x14ac:dyDescent="0.2">
      <c r="J56" s="5"/>
      <c r="L56" s="8"/>
    </row>
    <row r="57" spans="1:254" ht="18" customHeight="1" x14ac:dyDescent="0.2">
      <c r="J57" s="5"/>
    </row>
    <row r="58" spans="1:254" ht="18" customHeight="1" x14ac:dyDescent="0.2">
      <c r="J58" s="5"/>
    </row>
    <row r="59" spans="1:254" ht="18" customHeight="1" x14ac:dyDescent="0.2">
      <c r="J59" s="5"/>
    </row>
    <row r="60" spans="1:254" ht="18" customHeight="1" x14ac:dyDescent="0.2">
      <c r="J60" s="5"/>
    </row>
    <row r="61" spans="1:254" ht="18" customHeight="1" x14ac:dyDescent="0.2">
      <c r="J61" s="5"/>
    </row>
    <row r="62" spans="1:254" ht="18" customHeight="1" x14ac:dyDescent="0.2">
      <c r="J62" s="5"/>
    </row>
  </sheetData>
  <sheetProtection deleteColumns="0" deleteRows="0"/>
  <protectedRanges>
    <protectedRange sqref="F44:L45 F48:L52 F43:H43 F46:K47 L43 L47 F14:H41 L14:L41 I14:K43" name="Intervallo1"/>
    <protectedRange sqref="A6:I10" name="Intervallo2"/>
  </protectedRanges>
  <sortState ref="A13:IU39">
    <sortCondition ref="A13"/>
  </sortState>
  <mergeCells count="17">
    <mergeCell ref="F12:J12"/>
    <mergeCell ref="J8:L8"/>
    <mergeCell ref="A6:B6"/>
    <mergeCell ref="A7:B7"/>
    <mergeCell ref="A8:B8"/>
    <mergeCell ref="A9:B9"/>
    <mergeCell ref="A10:B10"/>
    <mergeCell ref="C6:L6"/>
    <mergeCell ref="C7:L7"/>
    <mergeCell ref="C8:H8"/>
    <mergeCell ref="A1:L1"/>
    <mergeCell ref="C10:L10"/>
    <mergeCell ref="A11:L11"/>
    <mergeCell ref="A2:A5"/>
    <mergeCell ref="B4:L4"/>
    <mergeCell ref="D9:E9"/>
    <mergeCell ref="G9:L9"/>
  </mergeCells>
  <printOptions horizontalCentered="1"/>
  <pageMargins left="0" right="0" top="0.78740157480314965" bottom="0.59055118110236227" header="0.51181102362204722" footer="0.31496062992125984"/>
  <pageSetup paperSize="9" scale="80" orientation="landscape" r:id="rId1"/>
  <headerFooter>
    <oddHeader>&amp;R&amp;8&amp;A</oddHeader>
    <oddFooter>&amp;L&amp;F&amp;RPag. &amp;P</oddFooter>
  </headerFooter>
  <ignoredErrors>
    <ignoredError sqref="A14" numberStoredAsText="1"/>
    <ignoredError sqref="K14:K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Tunisia Fair Design AI2019</vt:lpstr>
      <vt:lpstr>'Tunisia Fair Design AI2019'!Area_stampa</vt:lpstr>
      <vt:lpstr>'Tunisia Fair Design AI2019'!Titoli_stampa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Trucco</dc:creator>
  <cp:lastModifiedBy>Davide Fraccavento</cp:lastModifiedBy>
  <cp:lastPrinted>2019-07-19T10:45:38Z</cp:lastPrinted>
  <dcterms:created xsi:type="dcterms:W3CDTF">2015-02-03T08:03:48Z</dcterms:created>
  <dcterms:modified xsi:type="dcterms:W3CDTF">2019-07-23T09:54:14Z</dcterms:modified>
</cp:coreProperties>
</file>