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Le Souk Ceramique AI 2018" sheetId="1" r:id="rId1"/>
  </sheets>
  <definedNames>
    <definedName name="_xlnm.Print_Area" localSheetId="0">'Le Souk Ceramique AI 2018'!$A$1:$L$52</definedName>
    <definedName name="_xlnm.Print_Titles" localSheetId="0">'Le Souk Ceramique AI 2018'!$12:$12</definedName>
    <definedName name="_xlnm_Print_Area" localSheetId="0">'Le Souk Ceramique AI 2018'!$A$1:$L$52</definedName>
    <definedName name="_xlnm_Print_Titles" localSheetId="0">'Le Souk Ceramique AI 2018'!$12:$12</definedName>
  </definedNames>
  <calcPr fullCalcOnLoad="1"/>
</workbook>
</file>

<file path=xl/sharedStrings.xml><?xml version="1.0" encoding="utf-8"?>
<sst xmlns="http://schemas.openxmlformats.org/spreadsheetml/2006/main" count="116" uniqueCount="92">
  <si>
    <t>Condizioni generali e comunicazioni di vendita:</t>
  </si>
  <si>
    <t>Minimo d'ordine: € 400,00 (imponibile scontato) - porto franco sconto: 45% su prezzo di listino - IVA 22%</t>
  </si>
  <si>
    <t xml:space="preserve">     </t>
  </si>
  <si>
    <t>Pagamento: 30 gg. data fattura fine mese</t>
  </si>
  <si>
    <t>Tutti gli articoli ordinati devono rispettare il minimo di pezzi per decoro (minimo di imballo = pz. per scatola)</t>
  </si>
  <si>
    <r>
      <rPr>
        <b/>
        <sz val="9"/>
        <color indexed="8"/>
        <rFont val="Verdana"/>
        <family val="2"/>
      </rPr>
      <t xml:space="preserve">Da inviare a: </t>
    </r>
    <r>
      <rPr>
        <b/>
        <i/>
        <sz val="9"/>
        <color indexed="8"/>
        <rFont val="Verdana"/>
        <family val="2"/>
      </rPr>
      <t>tunisia@bottegasolidale.it</t>
    </r>
    <r>
      <rPr>
        <b/>
        <sz val="9"/>
        <color indexed="8"/>
        <rFont val="Verdana"/>
        <family val="2"/>
      </rPr>
      <t xml:space="preserve"> </t>
    </r>
  </si>
  <si>
    <t xml:space="preserve">Ragione Sociale: </t>
  </si>
  <si>
    <t xml:space="preserve">Indirizzo di fatturazione: </t>
  </si>
  <si>
    <t>Indirizzo di spedizione:</t>
  </si>
  <si>
    <t>Note:</t>
  </si>
  <si>
    <t>LE SOUK CERAMIQUE - produzione in gres</t>
  </si>
  <si>
    <t>quantità</t>
  </si>
  <si>
    <t>Codice</t>
  </si>
  <si>
    <t>Articolo</t>
  </si>
  <si>
    <t>Dimensioni - Capienza</t>
  </si>
  <si>
    <t>pvp consigliato</t>
  </si>
  <si>
    <t>pz per scatola</t>
  </si>
  <si>
    <t>Decoro TK</t>
  </si>
  <si>
    <t>Decoro MS</t>
  </si>
  <si>
    <t>Decoro HA</t>
  </si>
  <si>
    <t>riga imponibile (sconto 45%)</t>
  </si>
  <si>
    <t>03</t>
  </si>
  <si>
    <t>Ciotola da portata</t>
  </si>
  <si>
    <t>cm. 34</t>
  </si>
  <si>
    <t>04</t>
  </si>
  <si>
    <t>cm. 29</t>
  </si>
  <si>
    <t>05</t>
  </si>
  <si>
    <t>Ciotola insalata/pasta</t>
  </si>
  <si>
    <t>cm. 30</t>
  </si>
  <si>
    <t>06</t>
  </si>
  <si>
    <t>08</t>
  </si>
  <si>
    <t>Ciotola quadrata</t>
  </si>
  <si>
    <t>cm. 28</t>
  </si>
  <si>
    <t xml:space="preserve">Piatto Ovale </t>
  </si>
  <si>
    <t>cm. 48</t>
  </si>
  <si>
    <t>cm. 40</t>
  </si>
  <si>
    <t>Piatto Ovale</t>
  </si>
  <si>
    <t>cm. 23</t>
  </si>
  <si>
    <t>Mini Tagine</t>
  </si>
  <si>
    <t>cm. 8</t>
  </si>
  <si>
    <t>Piatto rettangolare</t>
  </si>
  <si>
    <t>cm. 31</t>
  </si>
  <si>
    <t xml:space="preserve">Ciotola quadrata </t>
  </si>
  <si>
    <t>cm. 9</t>
  </si>
  <si>
    <t>Ciotola grande - Insalatiera</t>
  </si>
  <si>
    <t>cm. 20</t>
  </si>
  <si>
    <t>Ciotola da colazione</t>
  </si>
  <si>
    <t>cm. 14</t>
  </si>
  <si>
    <t>Ciotola da dessert</t>
  </si>
  <si>
    <t>cm. 11</t>
  </si>
  <si>
    <t xml:space="preserve">Piatto quadrato </t>
  </si>
  <si>
    <t>cm. 24</t>
  </si>
  <si>
    <t>Piatto tondo fondo</t>
  </si>
  <si>
    <t>40</t>
  </si>
  <si>
    <t>Piattino tondo</t>
  </si>
  <si>
    <t>cm. 10</t>
  </si>
  <si>
    <t>Piatto tondo piano</t>
  </si>
  <si>
    <t>cm. 27</t>
  </si>
  <si>
    <t>Piatto tondo frutta</t>
  </si>
  <si>
    <t>Caraffa</t>
  </si>
  <si>
    <t>2 LT.</t>
  </si>
  <si>
    <t>475 ML.</t>
  </si>
  <si>
    <t>Mug</t>
  </si>
  <si>
    <t>325 ml</t>
  </si>
  <si>
    <t>Teiera</t>
  </si>
  <si>
    <t>1,25 LT.</t>
  </si>
  <si>
    <t>Tazza senza manico con piattino</t>
  </si>
  <si>
    <t>350 ml</t>
  </si>
  <si>
    <t>Porta utensili</t>
  </si>
  <si>
    <t>22 cm</t>
  </si>
  <si>
    <t>59</t>
  </si>
  <si>
    <t>Barchetta olive</t>
  </si>
  <si>
    <t>35 cm</t>
  </si>
  <si>
    <t>60</t>
  </si>
  <si>
    <t>Bottiglia</t>
  </si>
  <si>
    <t>17 cm</t>
  </si>
  <si>
    <t>Numero totale decori</t>
  </si>
  <si>
    <t>Importo totale decori</t>
  </si>
  <si>
    <t>Tagine decorata</t>
  </si>
  <si>
    <t>cm. 25 diametro</t>
  </si>
  <si>
    <t>cm. 30 diametro</t>
  </si>
  <si>
    <t>COBALT BLU</t>
  </si>
  <si>
    <t>IVORY</t>
  </si>
  <si>
    <t>GREY</t>
  </si>
  <si>
    <t>BURGUNDY</t>
  </si>
  <si>
    <t>TURQUOISE</t>
  </si>
  <si>
    <t>NATURAL</t>
  </si>
  <si>
    <t>Tagine tinta unita colori assortiti</t>
  </si>
  <si>
    <t>Numero totale tagine decorate</t>
  </si>
  <si>
    <t>Importo totale tagine</t>
  </si>
  <si>
    <t>Numero totale tagine tinta unita</t>
  </si>
  <si>
    <t xml:space="preserve">totale ordine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</si>
</sst>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€ &quot;* #,##0.00_-;&quot;-€ &quot;* #,##0.00_-;_-&quot;€ &quot;* \-??_-;_-@_-"/>
  </numFmts>
  <fonts count="15">
    <font>
      <sz val="12"/>
      <color indexed="8"/>
      <name val="Verdana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Verdana"/>
      <family val="2"/>
    </font>
    <font>
      <b/>
      <sz val="32"/>
      <color indexed="2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vertical="top" wrapText="1"/>
    </xf>
  </cellStyleXfs>
  <cellXfs count="86">
    <xf numFmtId="164" fontId="0" fillId="0" borderId="0" xfId="0" applyAlignment="1">
      <alignment vertical="top" wrapText="1"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vertical="top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4" xfId="0" applyNumberFormat="1" applyFont="1" applyFill="1" applyBorder="1" applyAlignment="1" applyProtection="1">
      <alignment vertical="center"/>
      <protection/>
    </xf>
    <xf numFmtId="164" fontId="3" fillId="0" borderId="5" xfId="0" applyNumberFormat="1" applyFont="1" applyFill="1" applyBorder="1" applyAlignment="1" applyProtection="1">
      <alignment vertical="center"/>
      <protection/>
    </xf>
    <xf numFmtId="164" fontId="4" fillId="0" borderId="5" xfId="0" applyNumberFormat="1" applyFont="1" applyFill="1" applyBorder="1" applyAlignment="1" applyProtection="1">
      <alignment vertical="top" wrapText="1"/>
      <protection/>
    </xf>
    <xf numFmtId="164" fontId="3" fillId="0" borderId="5" xfId="0" applyNumberFormat="1" applyFont="1" applyFill="1" applyBorder="1" applyAlignment="1" applyProtection="1">
      <alignment horizontal="left" vertical="center" wrapText="1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3" fillId="0" borderId="6" xfId="0" applyNumberFormat="1" applyFont="1" applyFill="1" applyBorder="1" applyAlignment="1" applyProtection="1">
      <alignment vertical="center"/>
      <protection/>
    </xf>
    <xf numFmtId="164" fontId="3" fillId="0" borderId="7" xfId="0" applyNumberFormat="1" applyFont="1" applyFill="1" applyBorder="1" applyAlignment="1" applyProtection="1">
      <alignment horizontal="left" vertical="center"/>
      <protection/>
    </xf>
    <xf numFmtId="164" fontId="7" fillId="0" borderId="7" xfId="0" applyNumberFormat="1" applyFont="1" applyFill="1" applyBorder="1" applyAlignment="1" applyProtection="1">
      <alignment horizontal="left" vertical="center"/>
      <protection/>
    </xf>
    <xf numFmtId="164" fontId="7" fillId="0" borderId="5" xfId="0" applyNumberFormat="1" applyFont="1" applyFill="1" applyBorder="1" applyAlignment="1" applyProtection="1">
      <alignment horizontal="left" vertical="center"/>
      <protection/>
    </xf>
    <xf numFmtId="164" fontId="7" fillId="0" borderId="5" xfId="0" applyNumberFormat="1" applyFont="1" applyFill="1" applyBorder="1" applyAlignment="1" applyProtection="1">
      <alignment horizontal="left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vertical="top" wrapText="1"/>
      <protection/>
    </xf>
    <xf numFmtId="164" fontId="2" fillId="0" borderId="8" xfId="0" applyNumberFormat="1" applyFont="1" applyFill="1" applyBorder="1" applyAlignment="1" applyProtection="1">
      <alignment vertical="top" wrapText="1"/>
      <protection/>
    </xf>
    <xf numFmtId="164" fontId="2" fillId="0" borderId="9" xfId="0" applyNumberFormat="1" applyFont="1" applyFill="1" applyBorder="1" applyAlignment="1" applyProtection="1">
      <alignment vertical="top" wrapText="1"/>
      <protection/>
    </xf>
    <xf numFmtId="164" fontId="7" fillId="0" borderId="8" xfId="0" applyNumberFormat="1" applyFont="1" applyFill="1" applyBorder="1" applyAlignment="1" applyProtection="1">
      <alignment horizontal="left" vertical="center"/>
      <protection/>
    </xf>
    <xf numFmtId="164" fontId="7" fillId="0" borderId="8" xfId="0" applyNumberFormat="1" applyFont="1" applyFill="1" applyBorder="1" applyAlignment="1" applyProtection="1">
      <alignment horizontal="left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left" vertical="center"/>
      <protection/>
    </xf>
    <xf numFmtId="164" fontId="7" fillId="0" borderId="7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vertical="top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5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4" fontId="9" fillId="2" borderId="12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9" fillId="2" borderId="1" xfId="0" applyNumberFormat="1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 applyProtection="1">
      <alignment vertical="center" wrapText="1"/>
      <protection/>
    </xf>
    <xf numFmtId="164" fontId="9" fillId="3" borderId="1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6" fontId="2" fillId="0" borderId="1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164" fontId="11" fillId="0" borderId="0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horizontal="right" vertical="top" wrapText="1"/>
      <protection/>
    </xf>
    <xf numFmtId="164" fontId="9" fillId="0" borderId="0" xfId="0" applyNumberFormat="1" applyFont="1" applyFill="1" applyBorder="1" applyAlignment="1" applyProtection="1">
      <alignment vertical="top" wrapText="1"/>
      <protection/>
    </xf>
    <xf numFmtId="164" fontId="9" fillId="3" borderId="7" xfId="0" applyNumberFormat="1" applyFont="1" applyFill="1" applyBorder="1" applyAlignment="1" applyProtection="1">
      <alignment horizontal="left" vertical="center"/>
      <protection/>
    </xf>
    <xf numFmtId="166" fontId="2" fillId="3" borderId="8" xfId="0" applyNumberFormat="1" applyFont="1" applyFill="1" applyBorder="1" applyAlignment="1" applyProtection="1">
      <alignment vertical="top" wrapText="1"/>
      <protection/>
    </xf>
    <xf numFmtId="164" fontId="2" fillId="3" borderId="9" xfId="0" applyNumberFormat="1" applyFont="1" applyFill="1" applyBorder="1" applyAlignment="1" applyProtection="1">
      <alignment vertical="top" wrapText="1"/>
      <protection/>
    </xf>
    <xf numFmtId="164" fontId="9" fillId="3" borderId="1" xfId="0" applyNumberFormat="1" applyFont="1" applyFill="1" applyBorder="1" applyAlignment="1" applyProtection="1">
      <alignment vertical="top" wrapText="1"/>
      <protection/>
    </xf>
    <xf numFmtId="164" fontId="9" fillId="3" borderId="7" xfId="0" applyNumberFormat="1" applyFont="1" applyFill="1" applyBorder="1" applyAlignment="1" applyProtection="1">
      <alignment vertical="top"/>
      <protection/>
    </xf>
    <xf numFmtId="164" fontId="2" fillId="3" borderId="8" xfId="0" applyNumberFormat="1" applyFont="1" applyFill="1" applyBorder="1" applyAlignment="1" applyProtection="1">
      <alignment vertical="top" wrapText="1"/>
      <protection/>
    </xf>
    <xf numFmtId="166" fontId="2" fillId="0" borderId="1" xfId="0" applyNumberFormat="1" applyFont="1" applyFill="1" applyBorder="1" applyAlignment="1" applyProtection="1">
      <alignment vertical="top" wrapText="1"/>
      <protection/>
    </xf>
    <xf numFmtId="164" fontId="11" fillId="0" borderId="0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vertical="top" wrapText="1"/>
      <protection/>
    </xf>
    <xf numFmtId="166" fontId="9" fillId="0" borderId="0" xfId="0" applyNumberFormat="1" applyFont="1" applyFill="1" applyBorder="1" applyAlignment="1" applyProtection="1">
      <alignment vertical="top" wrapText="1"/>
      <protection/>
    </xf>
    <xf numFmtId="166" fontId="2" fillId="0" borderId="0" xfId="0" applyNumberFormat="1" applyFont="1" applyFill="1" applyBorder="1" applyAlignment="1" applyProtection="1">
      <alignment vertical="top" wrapText="1"/>
      <protection/>
    </xf>
    <xf numFmtId="164" fontId="2" fillId="0" borderId="4" xfId="0" applyNumberFormat="1" applyFont="1" applyFill="1" applyBorder="1" applyAlignment="1" applyProtection="1">
      <alignment vertical="top" wrapText="1"/>
      <protection/>
    </xf>
    <xf numFmtId="164" fontId="9" fillId="0" borderId="10" xfId="0" applyNumberFormat="1" applyFont="1" applyFill="1" applyBorder="1" applyAlignment="1" applyProtection="1">
      <alignment vertical="top" wrapText="1"/>
      <protection/>
    </xf>
    <xf numFmtId="164" fontId="9" fillId="0" borderId="5" xfId="0" applyNumberFormat="1" applyFont="1" applyFill="1" applyBorder="1" applyAlignment="1" applyProtection="1">
      <alignment vertical="top" wrapText="1"/>
      <protection/>
    </xf>
    <xf numFmtId="164" fontId="9" fillId="0" borderId="6" xfId="0" applyNumberFormat="1" applyFont="1" applyFill="1" applyBorder="1" applyAlignment="1" applyProtection="1">
      <alignment vertical="top" wrapText="1"/>
      <protection/>
    </xf>
    <xf numFmtId="164" fontId="9" fillId="0" borderId="13" xfId="0" applyNumberFormat="1" applyFont="1" applyFill="1" applyBorder="1" applyAlignment="1" applyProtection="1">
      <alignment vertical="center" wrapText="1"/>
      <protection/>
    </xf>
    <xf numFmtId="164" fontId="9" fillId="0" borderId="2" xfId="0" applyNumberFormat="1" applyFont="1" applyFill="1" applyBorder="1" applyAlignment="1" applyProtection="1">
      <alignment vertical="center" wrapText="1"/>
      <protection/>
    </xf>
    <xf numFmtId="164" fontId="9" fillId="0" borderId="3" xfId="0" applyNumberFormat="1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5" xfId="0" applyNumberFormat="1" applyFont="1" applyFill="1" applyBorder="1" applyAlignment="1" applyProtection="1">
      <alignment vertical="center" wrapText="1"/>
      <protection/>
    </xf>
    <xf numFmtId="164" fontId="2" fillId="0" borderId="6" xfId="0" applyNumberFormat="1" applyFont="1" applyFill="1" applyBorder="1" applyAlignment="1" applyProtection="1">
      <alignment vertical="center" wrapText="1"/>
      <protection/>
    </xf>
    <xf numFmtId="164" fontId="12" fillId="2" borderId="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top" wrapText="1"/>
      <protection/>
    </xf>
    <xf numFmtId="166" fontId="9" fillId="3" borderId="8" xfId="0" applyNumberFormat="1" applyFont="1" applyFill="1" applyBorder="1" applyAlignment="1" applyProtection="1">
      <alignment vertical="top" wrapText="1"/>
      <protection/>
    </xf>
    <xf numFmtId="164" fontId="9" fillId="3" borderId="1" xfId="0" applyNumberFormat="1" applyFont="1" applyFill="1" applyBorder="1" applyAlignment="1" applyProtection="1">
      <alignment vertical="top" wrapText="1"/>
      <protection/>
    </xf>
    <xf numFmtId="166" fontId="2" fillId="0" borderId="1" xfId="0" applyNumberFormat="1" applyFont="1" applyFill="1" applyBorder="1" applyAlignment="1" applyProtection="1">
      <alignment vertical="top" wrapText="1"/>
      <protection/>
    </xf>
    <xf numFmtId="164" fontId="13" fillId="0" borderId="10" xfId="0" applyNumberFormat="1" applyFont="1" applyFill="1" applyBorder="1" applyAlignment="1" applyProtection="1">
      <alignment vertical="top" wrapText="1"/>
      <protection/>
    </xf>
    <xf numFmtId="164" fontId="9" fillId="3" borderId="1" xfId="0" applyNumberFormat="1" applyFont="1" applyFill="1" applyBorder="1" applyAlignment="1" applyProtection="1">
      <alignment horizontal="left" vertical="center"/>
      <protection/>
    </xf>
    <xf numFmtId="164" fontId="2" fillId="3" borderId="1" xfId="0" applyNumberFormat="1" applyFont="1" applyFill="1" applyBorder="1" applyAlignment="1" applyProtection="1">
      <alignment vertical="top" wrapText="1"/>
      <protection/>
    </xf>
    <xf numFmtId="166" fontId="9" fillId="0" borderId="1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BEBF4"/>
      <rgbColor rgb="00660066"/>
      <rgbColor rgb="00FF8080"/>
      <rgbColor rgb="000066CC"/>
      <rgbColor rgb="00BDC0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133350</xdr:rowOff>
    </xdr:from>
    <xdr:to>
      <xdr:col>9</xdr:col>
      <xdr:colOff>438150</xdr:colOff>
      <xdr:row>0</xdr:row>
      <xdr:rowOff>533400</xdr:rowOff>
    </xdr:to>
    <xdr:sp>
      <xdr:nvSpPr>
        <xdr:cNvPr id="1" name="Rettangolo 19"/>
        <xdr:cNvSpPr>
          <a:spLocks/>
        </xdr:cNvSpPr>
      </xdr:nvSpPr>
      <xdr:spPr>
        <a:xfrm>
          <a:off x="4552950" y="133350"/>
          <a:ext cx="4076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>
              <a:solidFill>
                <a:srgbClr val="DBEBF4"/>
              </a:solidFill>
            </a:rPr>
            <a:t>Tunisia Fair Design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1219200</xdr:colOff>
      <xdr:row>1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zoomScale="65" zoomScaleNormal="65" workbookViewId="0" topLeftCell="A18">
      <selection activeCell="O34" sqref="O34"/>
    </sheetView>
  </sheetViews>
  <sheetFormatPr defaultColWidth="8.796875" defaultRowHeight="18" customHeight="1"/>
  <cols>
    <col min="1" max="1" width="19" style="0" customWidth="1"/>
    <col min="2" max="2" width="16.796875" style="0" customWidth="1"/>
    <col min="3" max="3" width="7.8984375" style="1" customWidth="1"/>
    <col min="4" max="4" width="7.796875" style="1" customWidth="1"/>
    <col min="5" max="5" width="5.5" style="1" customWidth="1"/>
    <col min="6" max="6" width="7.19921875" style="1" customWidth="1"/>
    <col min="7" max="8" width="8.296875" style="1" customWidth="1"/>
    <col min="9" max="9" width="5.19921875" style="1" customWidth="1"/>
    <col min="10" max="10" width="6.796875" style="1" customWidth="1"/>
    <col min="11" max="11" width="8.296875" style="1" customWidth="1"/>
    <col min="12" max="12" width="9.69921875" style="1" customWidth="1"/>
    <col min="13" max="255" width="9.19921875" style="1" customWidth="1"/>
    <col min="256" max="16384" width="9.19921875" style="0" customWidth="1"/>
  </cols>
  <sheetData>
    <row r="1" s="1" customFormat="1" ht="60" customHeight="1"/>
    <row r="2" spans="1:12" ht="19.5" customHeight="1">
      <c r="A2" s="2" t="s">
        <v>0</v>
      </c>
      <c r="B2" s="3" t="s">
        <v>1</v>
      </c>
      <c r="C2" s="4"/>
      <c r="D2" s="5"/>
      <c r="E2" s="6"/>
      <c r="F2" s="3"/>
      <c r="G2" s="3"/>
      <c r="H2" s="3"/>
      <c r="I2" s="3"/>
      <c r="J2" s="3"/>
      <c r="K2" s="3"/>
      <c r="L2" s="7" t="s">
        <v>2</v>
      </c>
    </row>
    <row r="3" spans="1:12" ht="19.5" customHeight="1">
      <c r="A3" s="2"/>
      <c r="B3" s="8" t="s">
        <v>3</v>
      </c>
      <c r="C3" s="9"/>
      <c r="D3" s="10"/>
      <c r="E3" s="10"/>
      <c r="F3" s="10"/>
      <c r="G3" s="10"/>
      <c r="H3" s="10"/>
      <c r="I3" s="11"/>
      <c r="J3" s="8"/>
      <c r="K3" s="8"/>
      <c r="L3" s="12"/>
    </row>
    <row r="4" spans="1:12" ht="19.5" customHeight="1">
      <c r="A4" s="2"/>
      <c r="B4" s="8" t="s">
        <v>4</v>
      </c>
      <c r="C4" s="9"/>
      <c r="D4" s="10"/>
      <c r="E4" s="10"/>
      <c r="F4" s="10"/>
      <c r="G4" s="10"/>
      <c r="H4" s="10"/>
      <c r="I4" s="11"/>
      <c r="J4" s="8"/>
      <c r="K4" s="8"/>
      <c r="L4" s="12"/>
    </row>
    <row r="5" spans="1:12" ht="11.25" customHeight="1">
      <c r="A5" s="2"/>
      <c r="B5" s="13" t="s">
        <v>5</v>
      </c>
      <c r="C5" s="14"/>
      <c r="D5" s="15"/>
      <c r="E5" s="16"/>
      <c r="F5" s="13"/>
      <c r="G5" s="13"/>
      <c r="H5" s="13"/>
      <c r="I5" s="13"/>
      <c r="J5" s="13"/>
      <c r="K5" s="13"/>
      <c r="L5" s="17"/>
    </row>
    <row r="6" spans="1:12" ht="14.25" customHeight="1">
      <c r="A6" s="18" t="s">
        <v>6</v>
      </c>
      <c r="B6" s="19"/>
      <c r="C6" s="20"/>
      <c r="D6" s="21"/>
      <c r="E6" s="22"/>
      <c r="F6" s="23"/>
      <c r="G6" s="23"/>
      <c r="H6" s="23"/>
      <c r="I6" s="24"/>
      <c r="J6" s="24"/>
      <c r="K6" s="24"/>
      <c r="L6" s="25"/>
    </row>
    <row r="7" spans="1:12" ht="15.75" customHeight="1">
      <c r="A7" s="18" t="s">
        <v>7</v>
      </c>
      <c r="B7" s="19"/>
      <c r="C7" s="26"/>
      <c r="D7" s="27"/>
      <c r="E7" s="28"/>
      <c r="F7" s="24"/>
      <c r="G7" s="24"/>
      <c r="H7" s="24"/>
      <c r="I7" s="24"/>
      <c r="J7" s="24"/>
      <c r="K7" s="24"/>
      <c r="L7" s="25"/>
    </row>
    <row r="8" spans="1:12" ht="15" customHeight="1">
      <c r="A8" s="18" t="s">
        <v>8</v>
      </c>
      <c r="B8" s="19"/>
      <c r="C8" s="26"/>
      <c r="D8" s="27"/>
      <c r="E8" s="28"/>
      <c r="F8" s="24"/>
      <c r="G8" s="24"/>
      <c r="H8" s="24"/>
      <c r="I8" s="24"/>
      <c r="J8" s="24"/>
      <c r="K8" s="24"/>
      <c r="L8" s="29"/>
    </row>
    <row r="9" spans="1:12" ht="13.5" customHeight="1">
      <c r="A9" s="18" t="s">
        <v>9</v>
      </c>
      <c r="B9" s="19"/>
      <c r="C9" s="26"/>
      <c r="D9" s="27"/>
      <c r="E9" s="28"/>
      <c r="F9" s="24"/>
      <c r="G9" s="24"/>
      <c r="H9" s="24"/>
      <c r="I9" s="24"/>
      <c r="J9" s="24"/>
      <c r="K9" s="24"/>
      <c r="L9" s="29"/>
    </row>
    <row r="10" spans="1:26" s="31" customFormat="1" ht="21.75" customHeight="1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24"/>
      <c r="K10" s="24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12" ht="15" customHeight="1">
      <c r="A11" s="32"/>
      <c r="B11" s="33"/>
      <c r="C11" s="33"/>
      <c r="D11" s="33"/>
      <c r="E11" s="33"/>
      <c r="F11" s="34" t="s">
        <v>11</v>
      </c>
      <c r="G11" s="34"/>
      <c r="H11" s="34"/>
      <c r="I11" s="35"/>
      <c r="L11" s="36"/>
    </row>
    <row r="12" spans="1:256" s="40" customFormat="1" ht="50.25" customHeight="1">
      <c r="A12" s="37" t="s">
        <v>12</v>
      </c>
      <c r="B12" s="37" t="s">
        <v>13</v>
      </c>
      <c r="C12" s="37" t="s">
        <v>14</v>
      </c>
      <c r="D12" s="37" t="s">
        <v>15</v>
      </c>
      <c r="E12" s="37" t="s">
        <v>16</v>
      </c>
      <c r="F12" s="37" t="s">
        <v>17</v>
      </c>
      <c r="G12" s="37" t="s">
        <v>18</v>
      </c>
      <c r="H12" s="37" t="s">
        <v>19</v>
      </c>
      <c r="I12" s="38"/>
      <c r="J12" s="1"/>
      <c r="K12" s="1"/>
      <c r="L12" s="39" t="s">
        <v>20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IS12" s="41"/>
      <c r="IT12" s="41"/>
      <c r="IU12" s="41"/>
      <c r="IV12" s="41"/>
    </row>
    <row r="13" spans="1:256" s="48" customFormat="1" ht="17.25" customHeight="1">
      <c r="A13" s="42" t="s">
        <v>21</v>
      </c>
      <c r="B13" s="43" t="s">
        <v>22</v>
      </c>
      <c r="C13" s="43" t="s">
        <v>23</v>
      </c>
      <c r="D13" s="44">
        <v>36.2</v>
      </c>
      <c r="E13" s="45">
        <v>1</v>
      </c>
      <c r="F13" s="46"/>
      <c r="G13" s="46"/>
      <c r="H13" s="46"/>
      <c r="I13" s="38"/>
      <c r="J13" s="38"/>
      <c r="K13" s="38"/>
      <c r="L13" s="47">
        <f aca="true" t="shared" si="0" ref="L13:L41">(F13+G13+H13+I13)*D13/1.22*0.55</f>
        <v>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IS13" s="49"/>
      <c r="IT13" s="49"/>
      <c r="IU13" s="49"/>
      <c r="IV13" s="49"/>
    </row>
    <row r="14" spans="1:256" s="48" customFormat="1" ht="17.25" customHeight="1">
      <c r="A14" s="42" t="s">
        <v>24</v>
      </c>
      <c r="B14" s="43" t="s">
        <v>22</v>
      </c>
      <c r="C14" s="43" t="s">
        <v>25</v>
      </c>
      <c r="D14" s="44">
        <v>27.4</v>
      </c>
      <c r="E14" s="45">
        <v>1</v>
      </c>
      <c r="F14" s="46"/>
      <c r="G14" s="46"/>
      <c r="H14" s="46"/>
      <c r="I14" s="38"/>
      <c r="J14" s="38"/>
      <c r="K14" s="38"/>
      <c r="L14" s="47">
        <f t="shared" si="0"/>
        <v>0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IS14" s="49"/>
      <c r="IT14" s="49"/>
      <c r="IU14" s="49"/>
      <c r="IV14" s="49"/>
    </row>
    <row r="15" spans="1:256" s="48" customFormat="1" ht="17.25" customHeight="1">
      <c r="A15" s="42" t="s">
        <v>26</v>
      </c>
      <c r="B15" s="43" t="s">
        <v>27</v>
      </c>
      <c r="C15" s="43" t="s">
        <v>28</v>
      </c>
      <c r="D15" s="44">
        <v>36.2</v>
      </c>
      <c r="E15" s="45">
        <v>1</v>
      </c>
      <c r="F15" s="46"/>
      <c r="G15" s="46"/>
      <c r="H15" s="46"/>
      <c r="I15" s="38"/>
      <c r="J15" s="38"/>
      <c r="K15" s="38"/>
      <c r="L15" s="47">
        <f t="shared" si="0"/>
        <v>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IS15" s="49"/>
      <c r="IT15" s="49"/>
      <c r="IU15" s="49"/>
      <c r="IV15" s="49"/>
    </row>
    <row r="16" spans="1:256" s="48" customFormat="1" ht="17.25" customHeight="1">
      <c r="A16" s="42" t="s">
        <v>29</v>
      </c>
      <c r="B16" s="43" t="s">
        <v>27</v>
      </c>
      <c r="C16" s="43" t="s">
        <v>28</v>
      </c>
      <c r="D16" s="44">
        <v>44.5</v>
      </c>
      <c r="E16" s="45">
        <v>1</v>
      </c>
      <c r="F16" s="46"/>
      <c r="G16" s="46"/>
      <c r="H16" s="46"/>
      <c r="I16" s="38"/>
      <c r="J16" s="38"/>
      <c r="K16" s="38"/>
      <c r="L16" s="47">
        <f t="shared" si="0"/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IS16" s="49"/>
      <c r="IT16" s="49"/>
      <c r="IU16" s="49"/>
      <c r="IV16" s="49"/>
    </row>
    <row r="17" spans="1:256" s="48" customFormat="1" ht="17.25" customHeight="1">
      <c r="A17" s="42" t="s">
        <v>30</v>
      </c>
      <c r="B17" s="43" t="s">
        <v>31</v>
      </c>
      <c r="C17" s="43" t="s">
        <v>32</v>
      </c>
      <c r="D17" s="44">
        <v>30.9</v>
      </c>
      <c r="E17" s="45">
        <v>2</v>
      </c>
      <c r="F17" s="46"/>
      <c r="G17" s="46"/>
      <c r="H17" s="46"/>
      <c r="I17" s="38"/>
      <c r="J17" s="38"/>
      <c r="K17" s="38"/>
      <c r="L17" s="47">
        <f t="shared" si="0"/>
        <v>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IS17" s="49"/>
      <c r="IT17" s="49"/>
      <c r="IU17" s="49"/>
      <c r="IV17" s="49"/>
    </row>
    <row r="18" spans="1:256" s="48" customFormat="1" ht="17.25" customHeight="1">
      <c r="A18" s="42">
        <v>12</v>
      </c>
      <c r="B18" s="43" t="s">
        <v>33</v>
      </c>
      <c r="C18" s="43" t="s">
        <v>34</v>
      </c>
      <c r="D18" s="44">
        <v>38.1</v>
      </c>
      <c r="E18" s="45">
        <v>4</v>
      </c>
      <c r="F18" s="46"/>
      <c r="G18" s="46"/>
      <c r="H18" s="46"/>
      <c r="I18" s="38"/>
      <c r="J18" s="38"/>
      <c r="K18" s="38"/>
      <c r="L18" s="47">
        <f t="shared" si="0"/>
        <v>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IS18" s="49"/>
      <c r="IT18" s="49"/>
      <c r="IU18" s="49"/>
      <c r="IV18" s="49"/>
    </row>
    <row r="19" spans="1:256" s="48" customFormat="1" ht="17.25" customHeight="1">
      <c r="A19" s="42">
        <v>13</v>
      </c>
      <c r="B19" s="43" t="s">
        <v>33</v>
      </c>
      <c r="C19" s="43" t="s">
        <v>35</v>
      </c>
      <c r="D19" s="44">
        <v>27.5</v>
      </c>
      <c r="E19" s="45">
        <v>2</v>
      </c>
      <c r="F19" s="46"/>
      <c r="G19" s="46"/>
      <c r="H19" s="46"/>
      <c r="I19" s="38"/>
      <c r="J19" s="38"/>
      <c r="K19" s="38"/>
      <c r="L19" s="47">
        <f t="shared" si="0"/>
        <v>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IS19" s="49"/>
      <c r="IT19" s="49"/>
      <c r="IU19" s="49"/>
      <c r="IV19" s="49"/>
    </row>
    <row r="20" spans="1:256" s="48" customFormat="1" ht="17.25" customHeight="1">
      <c r="A20" s="42">
        <v>15</v>
      </c>
      <c r="B20" s="43" t="s">
        <v>36</v>
      </c>
      <c r="C20" s="43" t="s">
        <v>37</v>
      </c>
      <c r="D20" s="44">
        <v>11.1</v>
      </c>
      <c r="E20" s="45">
        <v>4</v>
      </c>
      <c r="F20" s="46"/>
      <c r="G20" s="46"/>
      <c r="H20" s="46"/>
      <c r="I20" s="38"/>
      <c r="J20" s="38"/>
      <c r="K20" s="38"/>
      <c r="L20" s="47">
        <f t="shared" si="0"/>
        <v>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IS20" s="49"/>
      <c r="IT20" s="49"/>
      <c r="IU20" s="49"/>
      <c r="IV20" s="49"/>
    </row>
    <row r="21" spans="1:256" s="48" customFormat="1" ht="17.25" customHeight="1">
      <c r="A21" s="42">
        <v>18</v>
      </c>
      <c r="B21" s="43" t="s">
        <v>38</v>
      </c>
      <c r="C21" s="43" t="s">
        <v>39</v>
      </c>
      <c r="D21" s="44">
        <v>7.9</v>
      </c>
      <c r="E21" s="45">
        <v>4</v>
      </c>
      <c r="F21" s="46"/>
      <c r="G21" s="46"/>
      <c r="H21" s="46"/>
      <c r="I21" s="38"/>
      <c r="J21" s="38"/>
      <c r="K21" s="38"/>
      <c r="L21" s="47">
        <f t="shared" si="0"/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IS21" s="49"/>
      <c r="IT21" s="49"/>
      <c r="IU21" s="49"/>
      <c r="IV21" s="49"/>
    </row>
    <row r="22" spans="1:256" s="48" customFormat="1" ht="17.25" customHeight="1">
      <c r="A22" s="42">
        <v>29</v>
      </c>
      <c r="B22" s="43" t="s">
        <v>40</v>
      </c>
      <c r="C22" s="43" t="s">
        <v>41</v>
      </c>
      <c r="D22" s="44">
        <v>20.7</v>
      </c>
      <c r="E22" s="45">
        <v>1</v>
      </c>
      <c r="F22" s="46"/>
      <c r="G22" s="46"/>
      <c r="H22" s="46"/>
      <c r="I22" s="38"/>
      <c r="J22" s="38"/>
      <c r="K22" s="38"/>
      <c r="L22" s="47">
        <f t="shared" si="0"/>
        <v>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IS22" s="49"/>
      <c r="IT22" s="49"/>
      <c r="IU22" s="49"/>
      <c r="IV22" s="49"/>
    </row>
    <row r="23" spans="1:256" s="48" customFormat="1" ht="17.25" customHeight="1">
      <c r="A23" s="42">
        <v>30</v>
      </c>
      <c r="B23" s="43" t="s">
        <v>42</v>
      </c>
      <c r="C23" s="43" t="s">
        <v>43</v>
      </c>
      <c r="D23" s="44">
        <v>6.4</v>
      </c>
      <c r="E23" s="45">
        <v>4</v>
      </c>
      <c r="F23" s="46"/>
      <c r="G23" s="46"/>
      <c r="H23" s="46"/>
      <c r="I23" s="38"/>
      <c r="J23" s="38"/>
      <c r="K23" s="38"/>
      <c r="L23" s="47">
        <f t="shared" si="0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IS23" s="49"/>
      <c r="IT23" s="49"/>
      <c r="IU23" s="49"/>
      <c r="IV23" s="49"/>
    </row>
    <row r="24" spans="1:256" s="48" customFormat="1" ht="34.5" customHeight="1">
      <c r="A24" s="42">
        <v>31</v>
      </c>
      <c r="B24" s="43" t="s">
        <v>44</v>
      </c>
      <c r="C24" s="43" t="s">
        <v>45</v>
      </c>
      <c r="D24" s="44">
        <v>16.9</v>
      </c>
      <c r="E24" s="45">
        <v>2</v>
      </c>
      <c r="F24" s="46"/>
      <c r="G24" s="46"/>
      <c r="H24" s="46"/>
      <c r="I24" s="38"/>
      <c r="J24" s="38"/>
      <c r="K24" s="38"/>
      <c r="L24" s="47">
        <f t="shared" si="0"/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IS24" s="49"/>
      <c r="IT24" s="49"/>
      <c r="IU24" s="49"/>
      <c r="IV24" s="49"/>
    </row>
    <row r="25" spans="1:256" s="48" customFormat="1" ht="17.25" customHeight="1">
      <c r="A25" s="42">
        <v>33</v>
      </c>
      <c r="B25" s="43" t="s">
        <v>46</v>
      </c>
      <c r="C25" s="43" t="s">
        <v>47</v>
      </c>
      <c r="D25" s="44">
        <v>10.2</v>
      </c>
      <c r="E25" s="45">
        <v>4</v>
      </c>
      <c r="F25" s="46"/>
      <c r="G25" s="46"/>
      <c r="H25" s="46"/>
      <c r="I25" s="38"/>
      <c r="J25" s="38"/>
      <c r="K25" s="38"/>
      <c r="L25" s="47">
        <f t="shared" si="0"/>
        <v>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IS25" s="49"/>
      <c r="IT25" s="49"/>
      <c r="IU25" s="49"/>
      <c r="IV25" s="49"/>
    </row>
    <row r="26" spans="1:256" s="48" customFormat="1" ht="17.25" customHeight="1">
      <c r="A26" s="42">
        <v>34</v>
      </c>
      <c r="B26" s="43" t="s">
        <v>48</v>
      </c>
      <c r="C26" s="43" t="s">
        <v>49</v>
      </c>
      <c r="D26" s="44">
        <v>6.7</v>
      </c>
      <c r="E26" s="45">
        <v>4</v>
      </c>
      <c r="F26" s="46"/>
      <c r="G26" s="46"/>
      <c r="H26" s="46"/>
      <c r="I26" s="38"/>
      <c r="J26" s="38"/>
      <c r="K26" s="38"/>
      <c r="L26" s="47">
        <f t="shared" si="0"/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IS26" s="49"/>
      <c r="IT26" s="49"/>
      <c r="IU26" s="49"/>
      <c r="IV26" s="49"/>
    </row>
    <row r="27" spans="1:256" s="48" customFormat="1" ht="17.25" customHeight="1">
      <c r="A27" s="42">
        <v>36</v>
      </c>
      <c r="B27" s="43" t="s">
        <v>50</v>
      </c>
      <c r="C27" s="43" t="s">
        <v>32</v>
      </c>
      <c r="D27" s="44">
        <v>21.3</v>
      </c>
      <c r="E27" s="45">
        <v>4</v>
      </c>
      <c r="F27" s="46"/>
      <c r="G27" s="46"/>
      <c r="H27" s="46"/>
      <c r="I27" s="38"/>
      <c r="J27" s="38"/>
      <c r="K27" s="38"/>
      <c r="L27" s="47">
        <f t="shared" si="0"/>
        <v>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IS27" s="49"/>
      <c r="IT27" s="49"/>
      <c r="IU27" s="49"/>
      <c r="IV27" s="49"/>
    </row>
    <row r="28" spans="1:256" s="48" customFormat="1" ht="17.25" customHeight="1">
      <c r="A28" s="42">
        <v>37</v>
      </c>
      <c r="B28" s="43" t="s">
        <v>50</v>
      </c>
      <c r="C28" s="43" t="s">
        <v>51</v>
      </c>
      <c r="D28" s="44">
        <v>16.5</v>
      </c>
      <c r="E28" s="45">
        <v>4</v>
      </c>
      <c r="F28" s="46"/>
      <c r="G28" s="46"/>
      <c r="H28" s="46"/>
      <c r="I28" s="38"/>
      <c r="J28" s="38"/>
      <c r="K28" s="38"/>
      <c r="L28" s="47">
        <f t="shared" si="0"/>
        <v>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IS28" s="49"/>
      <c r="IT28" s="49"/>
      <c r="IU28" s="49"/>
      <c r="IV28" s="49"/>
    </row>
    <row r="29" spans="1:256" s="48" customFormat="1" ht="17.25" customHeight="1">
      <c r="A29" s="42">
        <v>38</v>
      </c>
      <c r="B29" s="43" t="s">
        <v>42</v>
      </c>
      <c r="C29" s="43" t="s">
        <v>45</v>
      </c>
      <c r="D29" s="44">
        <v>15.4</v>
      </c>
      <c r="E29" s="45">
        <v>4</v>
      </c>
      <c r="F29" s="46"/>
      <c r="G29" s="46"/>
      <c r="H29" s="46"/>
      <c r="I29" s="38"/>
      <c r="J29" s="38"/>
      <c r="K29" s="38"/>
      <c r="L29" s="47">
        <f t="shared" si="0"/>
        <v>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IS29" s="49"/>
      <c r="IT29" s="49"/>
      <c r="IU29" s="49"/>
      <c r="IV29" s="49"/>
    </row>
    <row r="30" spans="1:256" s="48" customFormat="1" ht="17.25" customHeight="1">
      <c r="A30" s="42">
        <v>39</v>
      </c>
      <c r="B30" s="43" t="s">
        <v>52</v>
      </c>
      <c r="C30" s="43" t="s">
        <v>37</v>
      </c>
      <c r="D30" s="44">
        <v>13.7</v>
      </c>
      <c r="E30" s="45">
        <v>4</v>
      </c>
      <c r="F30" s="46"/>
      <c r="G30" s="46"/>
      <c r="H30" s="46"/>
      <c r="I30" s="38"/>
      <c r="J30" s="38"/>
      <c r="K30" s="38"/>
      <c r="L30" s="47">
        <f t="shared" si="0"/>
        <v>0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IS30" s="49"/>
      <c r="IT30" s="49"/>
      <c r="IU30" s="49"/>
      <c r="IV30" s="49"/>
    </row>
    <row r="31" spans="1:256" s="48" customFormat="1" ht="17.25" customHeight="1">
      <c r="A31" s="42" t="s">
        <v>53</v>
      </c>
      <c r="B31" s="43" t="s">
        <v>54</v>
      </c>
      <c r="C31" s="43" t="s">
        <v>55</v>
      </c>
      <c r="D31" s="44">
        <v>6.9</v>
      </c>
      <c r="E31" s="45">
        <v>4</v>
      </c>
      <c r="F31" s="46"/>
      <c r="G31" s="46"/>
      <c r="H31" s="46"/>
      <c r="I31" s="38"/>
      <c r="J31" s="38"/>
      <c r="K31" s="38"/>
      <c r="L31" s="47">
        <f t="shared" si="0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IS31" s="49"/>
      <c r="IT31" s="49"/>
      <c r="IU31" s="49"/>
      <c r="IV31" s="49"/>
    </row>
    <row r="32" spans="1:256" s="48" customFormat="1" ht="17.25" customHeight="1">
      <c r="A32" s="42">
        <v>43</v>
      </c>
      <c r="B32" s="43" t="s">
        <v>56</v>
      </c>
      <c r="C32" s="43" t="s">
        <v>57</v>
      </c>
      <c r="D32" s="44">
        <v>15.8</v>
      </c>
      <c r="E32" s="45">
        <v>4</v>
      </c>
      <c r="F32" s="46"/>
      <c r="G32" s="46"/>
      <c r="H32" s="46"/>
      <c r="I32" s="38"/>
      <c r="J32" s="38"/>
      <c r="K32" s="38"/>
      <c r="L32" s="47">
        <f t="shared" si="0"/>
        <v>0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IS32" s="49"/>
      <c r="IT32" s="49"/>
      <c r="IU32" s="49"/>
      <c r="IV32" s="49"/>
    </row>
    <row r="33" spans="1:256" s="48" customFormat="1" ht="17.25" customHeight="1">
      <c r="A33" s="42">
        <v>45</v>
      </c>
      <c r="B33" s="43" t="s">
        <v>58</v>
      </c>
      <c r="C33" s="43" t="s">
        <v>45</v>
      </c>
      <c r="D33" s="44">
        <v>10.5</v>
      </c>
      <c r="E33" s="45">
        <v>4</v>
      </c>
      <c r="F33" s="46"/>
      <c r="G33" s="46"/>
      <c r="H33" s="46"/>
      <c r="I33" s="38"/>
      <c r="J33" s="38"/>
      <c r="K33" s="38"/>
      <c r="L33" s="47">
        <f t="shared" si="0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IS33" s="49"/>
      <c r="IT33" s="49"/>
      <c r="IU33" s="49"/>
      <c r="IV33" s="49"/>
    </row>
    <row r="34" spans="1:256" s="48" customFormat="1" ht="17.25" customHeight="1">
      <c r="A34" s="42">
        <v>49</v>
      </c>
      <c r="B34" s="43" t="s">
        <v>59</v>
      </c>
      <c r="C34" s="43" t="s">
        <v>60</v>
      </c>
      <c r="D34" s="44">
        <v>20.9</v>
      </c>
      <c r="E34" s="45">
        <v>2</v>
      </c>
      <c r="F34" s="46"/>
      <c r="G34" s="46"/>
      <c r="H34" s="46"/>
      <c r="I34" s="38"/>
      <c r="J34" s="38"/>
      <c r="K34" s="38"/>
      <c r="L34" s="47">
        <f t="shared" si="0"/>
        <v>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IS34" s="49"/>
      <c r="IT34" s="49"/>
      <c r="IU34" s="49"/>
      <c r="IV34" s="49"/>
    </row>
    <row r="35" spans="1:256" s="48" customFormat="1" ht="17.25" customHeight="1">
      <c r="A35" s="42">
        <v>52</v>
      </c>
      <c r="B35" s="43" t="s">
        <v>59</v>
      </c>
      <c r="C35" s="43" t="s">
        <v>61</v>
      </c>
      <c r="D35" s="44">
        <v>11.6</v>
      </c>
      <c r="E35" s="45">
        <v>4</v>
      </c>
      <c r="F35" s="46"/>
      <c r="G35" s="46"/>
      <c r="H35" s="46"/>
      <c r="I35" s="38"/>
      <c r="J35" s="38"/>
      <c r="K35" s="38"/>
      <c r="L35" s="47">
        <f t="shared" si="0"/>
        <v>0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IS35" s="49"/>
      <c r="IT35" s="49"/>
      <c r="IU35" s="49"/>
      <c r="IV35" s="49"/>
    </row>
    <row r="36" spans="1:256" s="48" customFormat="1" ht="17.25" customHeight="1">
      <c r="A36" s="42">
        <v>53</v>
      </c>
      <c r="B36" s="43" t="s">
        <v>62</v>
      </c>
      <c r="C36" s="43" t="s">
        <v>63</v>
      </c>
      <c r="D36" s="44">
        <v>9.6</v>
      </c>
      <c r="E36" s="45">
        <v>4</v>
      </c>
      <c r="F36" s="46"/>
      <c r="G36" s="46"/>
      <c r="H36" s="46"/>
      <c r="I36" s="38"/>
      <c r="J36" s="38"/>
      <c r="K36" s="38"/>
      <c r="L36" s="47">
        <f t="shared" si="0"/>
        <v>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IS36" s="49"/>
      <c r="IT36" s="49"/>
      <c r="IU36" s="49"/>
      <c r="IV36" s="49"/>
    </row>
    <row r="37" spans="1:256" s="48" customFormat="1" ht="17.25" customHeight="1">
      <c r="A37" s="42">
        <v>56</v>
      </c>
      <c r="B37" s="43" t="s">
        <v>64</v>
      </c>
      <c r="C37" s="43" t="s">
        <v>65</v>
      </c>
      <c r="D37" s="44">
        <v>22.6</v>
      </c>
      <c r="E37" s="45">
        <v>2</v>
      </c>
      <c r="F37" s="46"/>
      <c r="G37" s="46"/>
      <c r="H37" s="46"/>
      <c r="I37" s="38"/>
      <c r="J37" s="38"/>
      <c r="K37" s="38"/>
      <c r="L37" s="47">
        <f t="shared" si="0"/>
        <v>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IS37" s="49"/>
      <c r="IT37" s="49"/>
      <c r="IU37" s="49"/>
      <c r="IV37" s="49"/>
    </row>
    <row r="38" spans="1:256" s="48" customFormat="1" ht="25.5" customHeight="1">
      <c r="A38" s="42">
        <v>57</v>
      </c>
      <c r="B38" s="43" t="s">
        <v>66</v>
      </c>
      <c r="C38" s="43" t="s">
        <v>67</v>
      </c>
      <c r="D38" s="44">
        <v>10.4</v>
      </c>
      <c r="E38" s="45">
        <v>4</v>
      </c>
      <c r="F38" s="46"/>
      <c r="G38" s="46"/>
      <c r="H38" s="46"/>
      <c r="I38" s="38"/>
      <c r="J38" s="38"/>
      <c r="K38" s="38"/>
      <c r="L38" s="47">
        <f t="shared" si="0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IS38" s="1"/>
      <c r="IT38" s="1"/>
      <c r="IU38" s="1"/>
      <c r="IV38"/>
    </row>
    <row r="39" spans="1:256" s="48" customFormat="1" ht="17.25" customHeight="1">
      <c r="A39" s="42">
        <v>58</v>
      </c>
      <c r="B39" s="43" t="s">
        <v>68</v>
      </c>
      <c r="C39" s="43" t="s">
        <v>69</v>
      </c>
      <c r="D39" s="44">
        <v>17.6</v>
      </c>
      <c r="E39" s="45">
        <v>2</v>
      </c>
      <c r="F39" s="46"/>
      <c r="G39" s="46"/>
      <c r="H39" s="46"/>
      <c r="I39" s="38"/>
      <c r="J39" s="38"/>
      <c r="K39" s="38"/>
      <c r="L39" s="47">
        <f t="shared" si="0"/>
        <v>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IS39" s="1"/>
      <c r="IT39" s="1"/>
      <c r="IU39" s="1"/>
      <c r="IV39"/>
    </row>
    <row r="40" spans="1:256" s="48" customFormat="1" ht="17.25" customHeight="1">
      <c r="A40" s="42" t="s">
        <v>70</v>
      </c>
      <c r="B40" s="43" t="s">
        <v>71</v>
      </c>
      <c r="C40" s="43" t="s">
        <v>72</v>
      </c>
      <c r="D40" s="44">
        <v>14.9</v>
      </c>
      <c r="E40" s="45">
        <v>2</v>
      </c>
      <c r="F40" s="46"/>
      <c r="G40" s="46"/>
      <c r="H40" s="46"/>
      <c r="I40" s="38"/>
      <c r="J40" s="38"/>
      <c r="K40" s="38"/>
      <c r="L40" s="47">
        <f t="shared" si="0"/>
        <v>0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IS40" s="1"/>
      <c r="IT40" s="1"/>
      <c r="IU40" s="1"/>
      <c r="IV40"/>
    </row>
    <row r="41" spans="1:256" s="48" customFormat="1" ht="17.25" customHeight="1">
      <c r="A41" s="42" t="s">
        <v>73</v>
      </c>
      <c r="B41" s="43" t="s">
        <v>74</v>
      </c>
      <c r="C41" s="43" t="s">
        <v>75</v>
      </c>
      <c r="D41" s="44">
        <v>10.9</v>
      </c>
      <c r="E41" s="45">
        <v>2</v>
      </c>
      <c r="F41" s="46"/>
      <c r="G41" s="46"/>
      <c r="H41" s="46"/>
      <c r="I41" s="38"/>
      <c r="J41" s="38"/>
      <c r="K41" s="38"/>
      <c r="L41" s="47">
        <f t="shared" si="0"/>
        <v>0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IS41" s="1"/>
      <c r="IT41" s="1"/>
      <c r="IU41" s="1"/>
      <c r="IV41"/>
    </row>
    <row r="42" spans="1:256" s="31" customFormat="1" ht="17.25" customHeight="1">
      <c r="A42" s="50"/>
      <c r="B42" s="51"/>
      <c r="C42" s="52" t="s">
        <v>76</v>
      </c>
      <c r="D42" s="53"/>
      <c r="E42" s="54"/>
      <c r="F42" s="55">
        <f>SUM(F13:F41)</f>
        <v>0</v>
      </c>
      <c r="G42" s="55">
        <f>SUM(G13:G41)</f>
        <v>0</v>
      </c>
      <c r="H42" s="55">
        <f>SUM(H13:H41)</f>
        <v>0</v>
      </c>
      <c r="I42" s="1"/>
      <c r="J42" s="56" t="s">
        <v>77</v>
      </c>
      <c r="K42" s="57"/>
      <c r="L42" s="58">
        <f>SUM(L13:L41)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IS42" s="59"/>
      <c r="IT42" s="59"/>
      <c r="IU42" s="59"/>
      <c r="IV42" s="59"/>
    </row>
    <row r="43" spans="1:256" s="31" customFormat="1" ht="15" customHeight="1">
      <c r="A43" s="60"/>
      <c r="B43" s="51"/>
      <c r="C43" s="51"/>
      <c r="D43" s="61"/>
      <c r="E43" s="51"/>
      <c r="F43" s="1"/>
      <c r="G43" s="1"/>
      <c r="H43" s="1"/>
      <c r="I43" s="1"/>
      <c r="J43" s="62"/>
      <c r="K43" s="1"/>
      <c r="L43" s="6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IS43" s="1"/>
      <c r="IT43" s="1"/>
      <c r="IU43" s="1"/>
      <c r="IV43"/>
    </row>
    <row r="44" spans="1:256" s="70" customFormat="1" ht="34.5" customHeight="1">
      <c r="A44" s="64"/>
      <c r="B44" s="65"/>
      <c r="C44" s="66"/>
      <c r="D44" s="39" t="s">
        <v>15</v>
      </c>
      <c r="E44" s="39" t="s">
        <v>16</v>
      </c>
      <c r="F44" s="37" t="s">
        <v>17</v>
      </c>
      <c r="G44" s="37" t="s">
        <v>18</v>
      </c>
      <c r="H44" s="37" t="s">
        <v>19</v>
      </c>
      <c r="I44" s="67"/>
      <c r="J44" s="68"/>
      <c r="K44" s="69"/>
      <c r="L44" s="39" t="s">
        <v>20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IS44" s="71"/>
      <c r="IT44" s="71"/>
      <c r="IU44" s="71"/>
      <c r="IV44" s="71"/>
    </row>
    <row r="45" spans="1:254" s="48" customFormat="1" ht="34.5" customHeight="1">
      <c r="A45" s="43"/>
      <c r="B45" s="43" t="s">
        <v>78</v>
      </c>
      <c r="C45" s="43" t="s">
        <v>79</v>
      </c>
      <c r="D45" s="44">
        <v>47.5</v>
      </c>
      <c r="E45" s="45">
        <v>1</v>
      </c>
      <c r="F45" s="46"/>
      <c r="G45" s="46"/>
      <c r="H45" s="46"/>
      <c r="I45" s="72"/>
      <c r="J45" s="38"/>
      <c r="K45" s="73"/>
      <c r="L45" s="47">
        <f aca="true" t="shared" si="1" ref="L45:L46">SUM(F45:H45)*D45/1.22*0.55</f>
        <v>0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IS45" s="49"/>
      <c r="IT45" s="49"/>
    </row>
    <row r="46" spans="1:254" ht="34.5" customHeight="1">
      <c r="A46" s="43"/>
      <c r="B46" s="43" t="s">
        <v>78</v>
      </c>
      <c r="C46" s="43" t="s">
        <v>80</v>
      </c>
      <c r="D46" s="44">
        <v>55.4</v>
      </c>
      <c r="E46" s="45">
        <v>1</v>
      </c>
      <c r="F46" s="46"/>
      <c r="G46" s="46"/>
      <c r="H46" s="46"/>
      <c r="I46" s="74"/>
      <c r="J46" s="75"/>
      <c r="K46" s="76"/>
      <c r="L46" s="47">
        <f t="shared" si="1"/>
        <v>0</v>
      </c>
      <c r="IS46" s="49"/>
      <c r="IT46" s="49"/>
    </row>
    <row r="47" spans="1:256" s="70" customFormat="1" ht="58.5" customHeight="1">
      <c r="A47" s="64"/>
      <c r="B47" s="65"/>
      <c r="C47" s="66"/>
      <c r="D47" s="77" t="s">
        <v>15</v>
      </c>
      <c r="E47" s="77" t="s">
        <v>16</v>
      </c>
      <c r="F47" s="77" t="s">
        <v>81</v>
      </c>
      <c r="G47" s="77" t="s">
        <v>82</v>
      </c>
      <c r="H47" s="77" t="s">
        <v>83</v>
      </c>
      <c r="I47" s="77" t="s">
        <v>84</v>
      </c>
      <c r="J47" s="77" t="s">
        <v>85</v>
      </c>
      <c r="K47" s="77" t="s">
        <v>86</v>
      </c>
      <c r="L47" s="77" t="s">
        <v>20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IS47" s="71"/>
      <c r="IT47" s="71"/>
      <c r="IU47" s="71"/>
      <c r="IV47" s="71"/>
    </row>
    <row r="48" spans="1:254" s="48" customFormat="1" ht="34.5" customHeight="1">
      <c r="A48" s="43"/>
      <c r="B48" s="43" t="s">
        <v>87</v>
      </c>
      <c r="C48" s="43" t="s">
        <v>79</v>
      </c>
      <c r="D48" s="44">
        <v>38</v>
      </c>
      <c r="E48" s="45">
        <v>1</v>
      </c>
      <c r="F48" s="46"/>
      <c r="G48" s="46"/>
      <c r="H48" s="46"/>
      <c r="I48" s="46"/>
      <c r="J48" s="46"/>
      <c r="K48" s="46"/>
      <c r="L48" s="47">
        <f aca="true" t="shared" si="2" ref="L48:L49">SUM(F48:K48)*D48/1.22*0.55</f>
        <v>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IS48" s="49"/>
      <c r="IT48" s="49"/>
    </row>
    <row r="49" spans="1:254" s="48" customFormat="1" ht="34.5" customHeight="1">
      <c r="A49" s="43"/>
      <c r="B49" s="43" t="s">
        <v>87</v>
      </c>
      <c r="C49" s="43" t="s">
        <v>80</v>
      </c>
      <c r="D49" s="44">
        <v>49.9</v>
      </c>
      <c r="E49" s="45">
        <v>1</v>
      </c>
      <c r="F49" s="46"/>
      <c r="G49" s="46"/>
      <c r="H49" s="46"/>
      <c r="I49" s="46"/>
      <c r="J49" s="46"/>
      <c r="K49" s="46"/>
      <c r="L49" s="47">
        <f t="shared" si="2"/>
        <v>0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IS49" s="49"/>
      <c r="IT49" s="49"/>
    </row>
    <row r="50" spans="1:256" s="31" customFormat="1" ht="18" customHeight="1">
      <c r="A50" s="78"/>
      <c r="B50" s="56" t="s">
        <v>88</v>
      </c>
      <c r="C50" s="79"/>
      <c r="D50" s="80">
        <f>SUM(F45:H46)</f>
        <v>0</v>
      </c>
      <c r="E50" s="1"/>
      <c r="F50" s="1"/>
      <c r="G50" s="1"/>
      <c r="H50" s="1"/>
      <c r="I50" s="1"/>
      <c r="J50" s="56" t="s">
        <v>89</v>
      </c>
      <c r="K50" s="57"/>
      <c r="L50" s="81">
        <f>L45+L46+L48+L49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IU50" s="59"/>
      <c r="IV50" s="59"/>
    </row>
    <row r="51" spans="1:256" s="31" customFormat="1" ht="18" customHeight="1">
      <c r="A51" s="78"/>
      <c r="B51" s="56" t="s">
        <v>90</v>
      </c>
      <c r="C51" s="79"/>
      <c r="D51" s="80">
        <f>SUM(F48:K49)</f>
        <v>0</v>
      </c>
      <c r="E51" s="1"/>
      <c r="F51" s="1"/>
      <c r="G51" s="1"/>
      <c r="H51" s="1"/>
      <c r="I51" s="1"/>
      <c r="J51" s="1"/>
      <c r="K51" s="1"/>
      <c r="L51" s="6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IU51" s="1"/>
      <c r="IV51"/>
    </row>
    <row r="52" spans="1:256" s="31" customFormat="1" ht="24" customHeight="1">
      <c r="A52" s="82"/>
      <c r="B52" s="23"/>
      <c r="C52" s="23"/>
      <c r="D52" s="23"/>
      <c r="E52" s="23"/>
      <c r="F52" s="23"/>
      <c r="G52" s="23"/>
      <c r="H52" s="23"/>
      <c r="I52" s="23"/>
      <c r="J52" s="83" t="s">
        <v>91</v>
      </c>
      <c r="K52" s="84"/>
      <c r="L52" s="85">
        <f>L50+L42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IU52" s="1"/>
      <c r="IV52"/>
    </row>
  </sheetData>
  <sheetProtection selectLockedCells="1" selectUnlockedCells="1"/>
  <mergeCells count="3">
    <mergeCell ref="A2:A5"/>
    <mergeCell ref="A10:I10"/>
    <mergeCell ref="F11:H11"/>
  </mergeCells>
  <printOptions horizontalCentered="1"/>
  <pageMargins left="0" right="0" top="0.7875" bottom="0.5909722222222222" header="0.5118055555555555" footer="0.31527777777777777"/>
  <pageSetup horizontalDpi="300" verticalDpi="300" orientation="landscape" paperSize="9"/>
  <headerFooter alignWithMargins="0">
    <oddHeader>&amp;R&amp;8&amp;A</oddHeader>
    <oddFooter>&amp;L&amp;F&amp;RPag.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Trucco</dc:creator>
  <cp:keywords/>
  <dc:description/>
  <cp:lastModifiedBy/>
  <cp:lastPrinted>2018-06-22T12:46:10Z</cp:lastPrinted>
  <dcterms:created xsi:type="dcterms:W3CDTF">2015-02-03T06:03:48Z</dcterms:created>
  <dcterms:modified xsi:type="dcterms:W3CDTF">2018-07-17T13:06:50Z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