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C:\Users\ALESSIA\Documents\Bottega\O Press\catalogo PE 24\"/>
    </mc:Choice>
  </mc:AlternateContent>
  <xr:revisionPtr revIDLastSave="0" documentId="13_ncr:1_{9DD8C390-1B65-4908-A197-6F3F0C285EF6}" xr6:coauthVersionLast="36" xr6:coauthVersionMax="36" xr10:uidLastSave="{00000000-0000-0000-0000-000000000000}"/>
  <bookViews>
    <workbookView xWindow="0" yWindow="0" windowWidth="23040" windowHeight="8424" xr2:uid="{75E23025-A147-479F-BE1D-7DC12A40E94D}"/>
  </bookViews>
  <sheets>
    <sheet name="Modulo D'Ordine pe24" sheetId="1" r:id="rId1"/>
    <sheet name="Ordine | DDT" sheetId="2" r:id="rId2"/>
    <sheet name="Dati per Fattura" sheetId="3" r:id="rId3"/>
    <sheet name="PVP | MARGINE" sheetId="6" r:id="rId4"/>
    <sheet name="DATI" sheetId="5" r:id="rId5"/>
  </sheets>
  <definedNames>
    <definedName name="_xlnm._FilterDatabase" localSheetId="4" hidden="1">DATI!$B$6:$E$308</definedName>
    <definedName name="_xlnm._FilterDatabase" localSheetId="0" hidden="1">'Modulo D''Ordine pe24'!$B$11:$P$216</definedName>
    <definedName name="_xlnm._FilterDatabase" localSheetId="1" hidden="1">'Ordine | DDT'!$A$13:$N$218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2" i="5" l="1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O212" i="1" l="1"/>
  <c r="P212" i="1" s="1"/>
  <c r="I215" i="2"/>
  <c r="I216" i="2"/>
  <c r="I217" i="2"/>
  <c r="I218" i="2"/>
  <c r="C214" i="2"/>
  <c r="B207" i="5" s="1"/>
  <c r="D214" i="2"/>
  <c r="C207" i="5" s="1"/>
  <c r="E214" i="2"/>
  <c r="D207" i="5" s="1"/>
  <c r="F214" i="2"/>
  <c r="G214" i="2"/>
  <c r="H214" i="2"/>
  <c r="I214" i="2"/>
  <c r="C215" i="2"/>
  <c r="B208" i="5" s="1"/>
  <c r="D215" i="2"/>
  <c r="C208" i="5" s="1"/>
  <c r="E215" i="2"/>
  <c r="D208" i="5" s="1"/>
  <c r="F215" i="2"/>
  <c r="G215" i="2"/>
  <c r="H215" i="2"/>
  <c r="C216" i="2"/>
  <c r="B209" i="5" s="1"/>
  <c r="D216" i="2"/>
  <c r="C209" i="5" s="1"/>
  <c r="E216" i="2"/>
  <c r="D209" i="5" s="1"/>
  <c r="F216" i="2"/>
  <c r="G216" i="2"/>
  <c r="H216" i="2"/>
  <c r="C217" i="2"/>
  <c r="B210" i="5" s="1"/>
  <c r="D217" i="2"/>
  <c r="C210" i="5" s="1"/>
  <c r="E217" i="2"/>
  <c r="D210" i="5" s="1"/>
  <c r="F217" i="2"/>
  <c r="G217" i="2"/>
  <c r="H217" i="2"/>
  <c r="C218" i="2"/>
  <c r="B211" i="5" s="1"/>
  <c r="D218" i="2"/>
  <c r="C211" i="5" s="1"/>
  <c r="E218" i="2"/>
  <c r="D211" i="5" s="1"/>
  <c r="F218" i="2"/>
  <c r="G218" i="2"/>
  <c r="H218" i="2"/>
  <c r="B214" i="2"/>
  <c r="B215" i="2"/>
  <c r="B216" i="2"/>
  <c r="B217" i="2"/>
  <c r="B218" i="2"/>
  <c r="A214" i="2"/>
  <c r="A215" i="2"/>
  <c r="I13" i="2" l="1"/>
  <c r="H17" i="2"/>
  <c r="I24" i="2"/>
  <c r="C6" i="2"/>
  <c r="C5" i="2"/>
  <c r="B5" i="3"/>
  <c r="B6" i="3"/>
  <c r="B7" i="3"/>
  <c r="B8" i="3"/>
  <c r="B4" i="3"/>
  <c r="D8" i="6"/>
  <c r="D15" i="6"/>
  <c r="D7" i="6"/>
  <c r="D13" i="6"/>
  <c r="D14" i="6"/>
  <c r="C8" i="6"/>
  <c r="D15" i="3" s="1"/>
  <c r="C5" i="6"/>
  <c r="D12" i="3" s="1"/>
  <c r="C7" i="6"/>
  <c r="D14" i="3" s="1"/>
  <c r="B15" i="6"/>
  <c r="B14" i="6"/>
  <c r="B13" i="6"/>
  <c r="B12" i="6"/>
  <c r="E7" i="6" l="1"/>
  <c r="F7" i="6" s="1"/>
  <c r="C15" i="6"/>
  <c r="C14" i="6"/>
  <c r="I176" i="2"/>
  <c r="J176" i="2"/>
  <c r="K176" i="2"/>
  <c r="L176" i="2"/>
  <c r="I177" i="2"/>
  <c r="J177" i="2"/>
  <c r="K177" i="2"/>
  <c r="L177" i="2"/>
  <c r="I178" i="2"/>
  <c r="J178" i="2"/>
  <c r="K178" i="2"/>
  <c r="L178" i="2"/>
  <c r="I179" i="2"/>
  <c r="J179" i="2"/>
  <c r="K179" i="2"/>
  <c r="L179" i="2"/>
  <c r="I180" i="2"/>
  <c r="J180" i="2"/>
  <c r="K180" i="2"/>
  <c r="L180" i="2"/>
  <c r="I181" i="2"/>
  <c r="J181" i="2"/>
  <c r="K181" i="2"/>
  <c r="L181" i="2"/>
  <c r="I182" i="2"/>
  <c r="J182" i="2"/>
  <c r="K182" i="2"/>
  <c r="L182" i="2"/>
  <c r="I183" i="2"/>
  <c r="J183" i="2"/>
  <c r="K183" i="2"/>
  <c r="L183" i="2"/>
  <c r="I184" i="2"/>
  <c r="J184" i="2"/>
  <c r="K184" i="2"/>
  <c r="L184" i="2"/>
  <c r="I185" i="2"/>
  <c r="J185" i="2"/>
  <c r="K185" i="2"/>
  <c r="L185" i="2"/>
  <c r="I186" i="2"/>
  <c r="J186" i="2"/>
  <c r="K186" i="2"/>
  <c r="L186" i="2"/>
  <c r="I187" i="2"/>
  <c r="J187" i="2"/>
  <c r="K187" i="2"/>
  <c r="L187" i="2"/>
  <c r="I188" i="2"/>
  <c r="J188" i="2"/>
  <c r="K188" i="2"/>
  <c r="L188" i="2"/>
  <c r="I189" i="2"/>
  <c r="J189" i="2"/>
  <c r="K189" i="2"/>
  <c r="L189" i="2"/>
  <c r="I190" i="2"/>
  <c r="J190" i="2"/>
  <c r="K190" i="2"/>
  <c r="L190" i="2"/>
  <c r="I191" i="2"/>
  <c r="J191" i="2"/>
  <c r="K191" i="2"/>
  <c r="L191" i="2"/>
  <c r="I192" i="2"/>
  <c r="J192" i="2"/>
  <c r="K192" i="2"/>
  <c r="L192" i="2"/>
  <c r="I193" i="2"/>
  <c r="J193" i="2"/>
  <c r="K193" i="2"/>
  <c r="L193" i="2"/>
  <c r="I194" i="2"/>
  <c r="J194" i="2"/>
  <c r="K194" i="2"/>
  <c r="L194" i="2"/>
  <c r="I195" i="2"/>
  <c r="J195" i="2"/>
  <c r="K195" i="2"/>
  <c r="L195" i="2"/>
  <c r="I196" i="2"/>
  <c r="J196" i="2"/>
  <c r="K196" i="2"/>
  <c r="L196" i="2"/>
  <c r="I197" i="2"/>
  <c r="J197" i="2"/>
  <c r="K197" i="2"/>
  <c r="L197" i="2"/>
  <c r="I198" i="2"/>
  <c r="J198" i="2"/>
  <c r="K198" i="2"/>
  <c r="L198" i="2"/>
  <c r="I199" i="2"/>
  <c r="J199" i="2"/>
  <c r="K199" i="2"/>
  <c r="L199" i="2"/>
  <c r="I200" i="2"/>
  <c r="J200" i="2"/>
  <c r="K200" i="2"/>
  <c r="L200" i="2"/>
  <c r="I201" i="2"/>
  <c r="J201" i="2"/>
  <c r="K201" i="2"/>
  <c r="L201" i="2"/>
  <c r="I202" i="2"/>
  <c r="J202" i="2"/>
  <c r="K202" i="2"/>
  <c r="L202" i="2"/>
  <c r="I203" i="2"/>
  <c r="J203" i="2"/>
  <c r="K203" i="2"/>
  <c r="L203" i="2"/>
  <c r="I204" i="2"/>
  <c r="J204" i="2"/>
  <c r="K204" i="2"/>
  <c r="L204" i="2"/>
  <c r="I205" i="2"/>
  <c r="J205" i="2"/>
  <c r="K205" i="2"/>
  <c r="L205" i="2"/>
  <c r="I206" i="2"/>
  <c r="J206" i="2"/>
  <c r="K206" i="2"/>
  <c r="L206" i="2"/>
  <c r="I207" i="2"/>
  <c r="J207" i="2"/>
  <c r="K207" i="2"/>
  <c r="L207" i="2"/>
  <c r="I208" i="2"/>
  <c r="J208" i="2"/>
  <c r="K208" i="2"/>
  <c r="L208" i="2"/>
  <c r="I209" i="2"/>
  <c r="J209" i="2"/>
  <c r="K209" i="2"/>
  <c r="L209" i="2"/>
  <c r="I210" i="2"/>
  <c r="J210" i="2"/>
  <c r="K210" i="2"/>
  <c r="L210" i="2"/>
  <c r="I211" i="2"/>
  <c r="J211" i="2"/>
  <c r="K211" i="2"/>
  <c r="L211" i="2"/>
  <c r="I212" i="2"/>
  <c r="J212" i="2"/>
  <c r="K212" i="2"/>
  <c r="L212" i="2"/>
  <c r="I213" i="2"/>
  <c r="J213" i="2"/>
  <c r="K213" i="2"/>
  <c r="L213" i="2"/>
  <c r="C15" i="2"/>
  <c r="B8" i="5" s="1"/>
  <c r="D15" i="2"/>
  <c r="C8" i="5" s="1"/>
  <c r="E15" i="2"/>
  <c r="D8" i="5" s="1"/>
  <c r="F15" i="2"/>
  <c r="G15" i="2"/>
  <c r="H15" i="2"/>
  <c r="C16" i="2"/>
  <c r="D16" i="2"/>
  <c r="C9" i="5" s="1"/>
  <c r="E16" i="2"/>
  <c r="D9" i="5" s="1"/>
  <c r="F16" i="2"/>
  <c r="G16" i="2"/>
  <c r="H16" i="2"/>
  <c r="C17" i="2"/>
  <c r="B10" i="5" s="1"/>
  <c r="D17" i="2"/>
  <c r="C10" i="5" s="1"/>
  <c r="E17" i="2"/>
  <c r="D10" i="5" s="1"/>
  <c r="F17" i="2"/>
  <c r="G17" i="2"/>
  <c r="C18" i="2"/>
  <c r="B11" i="5" s="1"/>
  <c r="D18" i="2"/>
  <c r="C11" i="5" s="1"/>
  <c r="E18" i="2"/>
  <c r="D11" i="5" s="1"/>
  <c r="F18" i="2"/>
  <c r="G18" i="2"/>
  <c r="H18" i="2"/>
  <c r="C19" i="2"/>
  <c r="B12" i="5" s="1"/>
  <c r="D19" i="2"/>
  <c r="C12" i="5" s="1"/>
  <c r="E19" i="2"/>
  <c r="D12" i="5" s="1"/>
  <c r="F19" i="2"/>
  <c r="G19" i="2"/>
  <c r="H19" i="2"/>
  <c r="C20" i="2"/>
  <c r="B108" i="5" s="1"/>
  <c r="D20" i="2"/>
  <c r="C108" i="5" s="1"/>
  <c r="E20" i="2"/>
  <c r="D108" i="5" s="1"/>
  <c r="F20" i="2"/>
  <c r="G20" i="2"/>
  <c r="H20" i="2"/>
  <c r="C21" i="2"/>
  <c r="B109" i="5" s="1"/>
  <c r="D21" i="2"/>
  <c r="C109" i="5" s="1"/>
  <c r="E21" i="2"/>
  <c r="D109" i="5" s="1"/>
  <c r="F21" i="2"/>
  <c r="G21" i="2"/>
  <c r="H21" i="2"/>
  <c r="C22" i="2"/>
  <c r="B110" i="5" s="1"/>
  <c r="D22" i="2"/>
  <c r="C110" i="5" s="1"/>
  <c r="E22" i="2"/>
  <c r="D110" i="5" s="1"/>
  <c r="F22" i="2"/>
  <c r="G22" i="2"/>
  <c r="H22" i="2"/>
  <c r="C23" i="2"/>
  <c r="B111" i="5" s="1"/>
  <c r="D23" i="2"/>
  <c r="C111" i="5" s="1"/>
  <c r="E23" i="2"/>
  <c r="D111" i="5" s="1"/>
  <c r="F23" i="2"/>
  <c r="G23" i="2"/>
  <c r="H23" i="2"/>
  <c r="C24" i="2"/>
  <c r="B13" i="5" s="1"/>
  <c r="D24" i="2"/>
  <c r="C13" i="5" s="1"/>
  <c r="E24" i="2"/>
  <c r="F24" i="2"/>
  <c r="G24" i="2"/>
  <c r="H24" i="2"/>
  <c r="C25" i="2"/>
  <c r="B14" i="5" s="1"/>
  <c r="D25" i="2"/>
  <c r="C14" i="5" s="1"/>
  <c r="E25" i="2"/>
  <c r="D14" i="5" s="1"/>
  <c r="F25" i="2"/>
  <c r="G25" i="2"/>
  <c r="H25" i="2"/>
  <c r="C26" i="2"/>
  <c r="B15" i="5" s="1"/>
  <c r="D26" i="2"/>
  <c r="C15" i="5" s="1"/>
  <c r="E26" i="2"/>
  <c r="D15" i="5" s="1"/>
  <c r="F26" i="2"/>
  <c r="G26" i="2"/>
  <c r="H26" i="2"/>
  <c r="C27" i="2"/>
  <c r="B16" i="5" s="1"/>
  <c r="D27" i="2"/>
  <c r="C16" i="5" s="1"/>
  <c r="E27" i="2"/>
  <c r="D16" i="5" s="1"/>
  <c r="F27" i="2"/>
  <c r="G27" i="2"/>
  <c r="H27" i="2"/>
  <c r="C28" i="2"/>
  <c r="B112" i="5" s="1"/>
  <c r="D28" i="2"/>
  <c r="C112" i="5" s="1"/>
  <c r="E28" i="2"/>
  <c r="D112" i="5" s="1"/>
  <c r="F28" i="2"/>
  <c r="G28" i="2"/>
  <c r="H28" i="2"/>
  <c r="C29" i="2"/>
  <c r="B113" i="5" s="1"/>
  <c r="D29" i="2"/>
  <c r="C113" i="5" s="1"/>
  <c r="E29" i="2"/>
  <c r="D113" i="5" s="1"/>
  <c r="F29" i="2"/>
  <c r="G29" i="2"/>
  <c r="H29" i="2"/>
  <c r="C30" i="2"/>
  <c r="B114" i="5" s="1"/>
  <c r="D30" i="2"/>
  <c r="C114" i="5" s="1"/>
  <c r="E30" i="2"/>
  <c r="D114" i="5" s="1"/>
  <c r="F30" i="2"/>
  <c r="G30" i="2"/>
  <c r="H30" i="2"/>
  <c r="C31" i="2"/>
  <c r="B115" i="5" s="1"/>
  <c r="D31" i="2"/>
  <c r="C115" i="5" s="1"/>
  <c r="E31" i="2"/>
  <c r="D115" i="5" s="1"/>
  <c r="F31" i="2"/>
  <c r="G31" i="2"/>
  <c r="H31" i="2"/>
  <c r="C32" i="2"/>
  <c r="B17" i="5" s="1"/>
  <c r="D32" i="2"/>
  <c r="C17" i="5" s="1"/>
  <c r="E32" i="2"/>
  <c r="D17" i="5" s="1"/>
  <c r="F32" i="2"/>
  <c r="G32" i="2"/>
  <c r="H32" i="2"/>
  <c r="C33" i="2"/>
  <c r="B18" i="5" s="1"/>
  <c r="D33" i="2"/>
  <c r="C18" i="5" s="1"/>
  <c r="E33" i="2"/>
  <c r="D18" i="5" s="1"/>
  <c r="F33" i="2"/>
  <c r="G33" i="2"/>
  <c r="H33" i="2"/>
  <c r="C34" i="2"/>
  <c r="B19" i="5" s="1"/>
  <c r="D34" i="2"/>
  <c r="C19" i="5" s="1"/>
  <c r="E34" i="2"/>
  <c r="D19" i="5" s="1"/>
  <c r="F34" i="2"/>
  <c r="G34" i="2"/>
  <c r="H34" i="2"/>
  <c r="C35" i="2"/>
  <c r="B20" i="5" s="1"/>
  <c r="D35" i="2"/>
  <c r="C20" i="5" s="1"/>
  <c r="E35" i="2"/>
  <c r="D20" i="5" s="1"/>
  <c r="F35" i="2"/>
  <c r="G35" i="2"/>
  <c r="H35" i="2"/>
  <c r="C36" i="2"/>
  <c r="B116" i="5" s="1"/>
  <c r="D36" i="2"/>
  <c r="C116" i="5" s="1"/>
  <c r="E36" i="2"/>
  <c r="D116" i="5" s="1"/>
  <c r="F36" i="2"/>
  <c r="G36" i="2"/>
  <c r="H36" i="2"/>
  <c r="C37" i="2"/>
  <c r="B117" i="5" s="1"/>
  <c r="D37" i="2"/>
  <c r="C117" i="5" s="1"/>
  <c r="E37" i="2"/>
  <c r="D117" i="5" s="1"/>
  <c r="F37" i="2"/>
  <c r="G37" i="2"/>
  <c r="H37" i="2"/>
  <c r="C38" i="2"/>
  <c r="B118" i="5" s="1"/>
  <c r="D38" i="2"/>
  <c r="C118" i="5" s="1"/>
  <c r="E38" i="2"/>
  <c r="D118" i="5" s="1"/>
  <c r="F38" i="2"/>
  <c r="G38" i="2"/>
  <c r="H38" i="2"/>
  <c r="C39" i="2"/>
  <c r="B119" i="5" s="1"/>
  <c r="D39" i="2"/>
  <c r="C119" i="5" s="1"/>
  <c r="E39" i="2"/>
  <c r="D119" i="5" s="1"/>
  <c r="F39" i="2"/>
  <c r="G39" i="2"/>
  <c r="H39" i="2"/>
  <c r="C40" i="2"/>
  <c r="B21" i="5" s="1"/>
  <c r="D40" i="2"/>
  <c r="C21" i="5" s="1"/>
  <c r="E40" i="2"/>
  <c r="D21" i="5" s="1"/>
  <c r="F40" i="2"/>
  <c r="G40" i="2"/>
  <c r="H40" i="2"/>
  <c r="C41" i="2"/>
  <c r="B22" i="5" s="1"/>
  <c r="D41" i="2"/>
  <c r="C22" i="5" s="1"/>
  <c r="E41" i="2"/>
  <c r="D22" i="5" s="1"/>
  <c r="F41" i="2"/>
  <c r="G41" i="2"/>
  <c r="H41" i="2"/>
  <c r="C42" i="2"/>
  <c r="B23" i="5" s="1"/>
  <c r="D42" i="2"/>
  <c r="C23" i="5" s="1"/>
  <c r="E42" i="2"/>
  <c r="D23" i="5" s="1"/>
  <c r="F42" i="2"/>
  <c r="G42" i="2"/>
  <c r="H42" i="2"/>
  <c r="C43" i="2"/>
  <c r="B24" i="5" s="1"/>
  <c r="D43" i="2"/>
  <c r="C24" i="5" s="1"/>
  <c r="E43" i="2"/>
  <c r="D24" i="5" s="1"/>
  <c r="F43" i="2"/>
  <c r="G43" i="2"/>
  <c r="H43" i="2"/>
  <c r="C44" i="2"/>
  <c r="B120" i="5" s="1"/>
  <c r="D44" i="2"/>
  <c r="C120" i="5" s="1"/>
  <c r="E44" i="2"/>
  <c r="D120" i="5" s="1"/>
  <c r="F44" i="2"/>
  <c r="G44" i="2"/>
  <c r="H44" i="2"/>
  <c r="C45" i="2"/>
  <c r="B121" i="5" s="1"/>
  <c r="D45" i="2"/>
  <c r="C121" i="5" s="1"/>
  <c r="E45" i="2"/>
  <c r="D121" i="5" s="1"/>
  <c r="F45" i="2"/>
  <c r="G45" i="2"/>
  <c r="H45" i="2"/>
  <c r="C46" i="2"/>
  <c r="B122" i="5" s="1"/>
  <c r="D46" i="2"/>
  <c r="C122" i="5" s="1"/>
  <c r="E46" i="2"/>
  <c r="D122" i="5" s="1"/>
  <c r="F46" i="2"/>
  <c r="G46" i="2"/>
  <c r="H46" i="2"/>
  <c r="C47" i="2"/>
  <c r="B123" i="5" s="1"/>
  <c r="D47" i="2"/>
  <c r="C123" i="5" s="1"/>
  <c r="E47" i="2"/>
  <c r="D123" i="5" s="1"/>
  <c r="F47" i="2"/>
  <c r="G47" i="2"/>
  <c r="H47" i="2"/>
  <c r="C48" i="2"/>
  <c r="B25" i="5" s="1"/>
  <c r="D48" i="2"/>
  <c r="C25" i="5" s="1"/>
  <c r="E48" i="2"/>
  <c r="D25" i="5" s="1"/>
  <c r="F48" i="2"/>
  <c r="G48" i="2"/>
  <c r="H48" i="2"/>
  <c r="C49" i="2"/>
  <c r="B26" i="5" s="1"/>
  <c r="D49" i="2"/>
  <c r="C26" i="5" s="1"/>
  <c r="E49" i="2"/>
  <c r="D26" i="5" s="1"/>
  <c r="F49" i="2"/>
  <c r="G49" i="2"/>
  <c r="H49" i="2"/>
  <c r="C50" i="2"/>
  <c r="B27" i="5" s="1"/>
  <c r="D50" i="2"/>
  <c r="C27" i="5" s="1"/>
  <c r="E50" i="2"/>
  <c r="D27" i="5" s="1"/>
  <c r="F50" i="2"/>
  <c r="G50" i="2"/>
  <c r="H50" i="2"/>
  <c r="C51" i="2"/>
  <c r="B28" i="5" s="1"/>
  <c r="D51" i="2"/>
  <c r="C28" i="5" s="1"/>
  <c r="E51" i="2"/>
  <c r="D28" i="5" s="1"/>
  <c r="F51" i="2"/>
  <c r="G51" i="2"/>
  <c r="H51" i="2"/>
  <c r="C52" i="2"/>
  <c r="B124" i="5" s="1"/>
  <c r="D52" i="2"/>
  <c r="C124" i="5" s="1"/>
  <c r="E52" i="2"/>
  <c r="D124" i="5" s="1"/>
  <c r="F52" i="2"/>
  <c r="G52" i="2"/>
  <c r="H52" i="2"/>
  <c r="C53" i="2"/>
  <c r="B125" i="5" s="1"/>
  <c r="D53" i="2"/>
  <c r="C125" i="5" s="1"/>
  <c r="E53" i="2"/>
  <c r="D125" i="5" s="1"/>
  <c r="F53" i="2"/>
  <c r="G53" i="2"/>
  <c r="H53" i="2"/>
  <c r="C54" i="2"/>
  <c r="B126" i="5" s="1"/>
  <c r="D54" i="2"/>
  <c r="C126" i="5" s="1"/>
  <c r="E54" i="2"/>
  <c r="D126" i="5" s="1"/>
  <c r="F54" i="2"/>
  <c r="G54" i="2"/>
  <c r="H54" i="2"/>
  <c r="C55" i="2"/>
  <c r="B127" i="5" s="1"/>
  <c r="D55" i="2"/>
  <c r="C127" i="5" s="1"/>
  <c r="E55" i="2"/>
  <c r="D127" i="5" s="1"/>
  <c r="F55" i="2"/>
  <c r="G55" i="2"/>
  <c r="H55" i="2"/>
  <c r="C56" i="2"/>
  <c r="B29" i="5" s="1"/>
  <c r="D56" i="2"/>
  <c r="C29" i="5" s="1"/>
  <c r="E56" i="2"/>
  <c r="D29" i="5" s="1"/>
  <c r="F56" i="2"/>
  <c r="G56" i="2"/>
  <c r="H56" i="2"/>
  <c r="C57" i="2"/>
  <c r="B30" i="5" s="1"/>
  <c r="D57" i="2"/>
  <c r="C30" i="5" s="1"/>
  <c r="E57" i="2"/>
  <c r="D30" i="5" s="1"/>
  <c r="F57" i="2"/>
  <c r="G57" i="2"/>
  <c r="H57" i="2"/>
  <c r="C58" i="2"/>
  <c r="B31" i="5" s="1"/>
  <c r="D58" i="2"/>
  <c r="C31" i="5" s="1"/>
  <c r="E58" i="2"/>
  <c r="D31" i="5" s="1"/>
  <c r="F58" i="2"/>
  <c r="G58" i="2"/>
  <c r="H58" i="2"/>
  <c r="C59" i="2"/>
  <c r="B32" i="5" s="1"/>
  <c r="D59" i="2"/>
  <c r="C32" i="5" s="1"/>
  <c r="E59" i="2"/>
  <c r="D32" i="5" s="1"/>
  <c r="F59" i="2"/>
  <c r="G59" i="2"/>
  <c r="H59" i="2"/>
  <c r="C60" i="2"/>
  <c r="B128" i="5" s="1"/>
  <c r="D60" i="2"/>
  <c r="C128" i="5" s="1"/>
  <c r="E60" i="2"/>
  <c r="D128" i="5" s="1"/>
  <c r="F60" i="2"/>
  <c r="G60" i="2"/>
  <c r="H60" i="2"/>
  <c r="C61" i="2"/>
  <c r="B129" i="5" s="1"/>
  <c r="D61" i="2"/>
  <c r="C129" i="5" s="1"/>
  <c r="E61" i="2"/>
  <c r="D129" i="5" s="1"/>
  <c r="F61" i="2"/>
  <c r="G61" i="2"/>
  <c r="H61" i="2"/>
  <c r="C62" i="2"/>
  <c r="B130" i="5" s="1"/>
  <c r="D62" i="2"/>
  <c r="C130" i="5" s="1"/>
  <c r="E62" i="2"/>
  <c r="D130" i="5" s="1"/>
  <c r="F62" i="2"/>
  <c r="G62" i="2"/>
  <c r="H62" i="2"/>
  <c r="C63" i="2"/>
  <c r="B131" i="5" s="1"/>
  <c r="D63" i="2"/>
  <c r="C131" i="5" s="1"/>
  <c r="E63" i="2"/>
  <c r="D131" i="5" s="1"/>
  <c r="F63" i="2"/>
  <c r="G63" i="2"/>
  <c r="H63" i="2"/>
  <c r="C64" i="2"/>
  <c r="B33" i="5" s="1"/>
  <c r="D64" i="2"/>
  <c r="C33" i="5" s="1"/>
  <c r="E64" i="2"/>
  <c r="D33" i="5" s="1"/>
  <c r="F64" i="2"/>
  <c r="G64" i="2"/>
  <c r="H64" i="2"/>
  <c r="C65" i="2"/>
  <c r="B34" i="5" s="1"/>
  <c r="D65" i="2"/>
  <c r="C34" i="5" s="1"/>
  <c r="E65" i="2"/>
  <c r="D34" i="5" s="1"/>
  <c r="F65" i="2"/>
  <c r="G65" i="2"/>
  <c r="H65" i="2"/>
  <c r="C66" i="2"/>
  <c r="B35" i="5" s="1"/>
  <c r="D66" i="2"/>
  <c r="C35" i="5" s="1"/>
  <c r="E66" i="2"/>
  <c r="D35" i="5" s="1"/>
  <c r="F66" i="2"/>
  <c r="G66" i="2"/>
  <c r="H66" i="2"/>
  <c r="C67" i="2"/>
  <c r="B36" i="5" s="1"/>
  <c r="D67" i="2"/>
  <c r="C36" i="5" s="1"/>
  <c r="E67" i="2"/>
  <c r="D36" i="5" s="1"/>
  <c r="F67" i="2"/>
  <c r="G67" i="2"/>
  <c r="H67" i="2"/>
  <c r="C68" i="2"/>
  <c r="B132" i="5" s="1"/>
  <c r="D68" i="2"/>
  <c r="C132" i="5" s="1"/>
  <c r="E68" i="2"/>
  <c r="D132" i="5" s="1"/>
  <c r="F68" i="2"/>
  <c r="G68" i="2"/>
  <c r="H68" i="2"/>
  <c r="C69" i="2"/>
  <c r="B133" i="5" s="1"/>
  <c r="D69" i="2"/>
  <c r="C133" i="5" s="1"/>
  <c r="E69" i="2"/>
  <c r="D133" i="5" s="1"/>
  <c r="F69" i="2"/>
  <c r="G69" i="2"/>
  <c r="H69" i="2"/>
  <c r="C70" i="2"/>
  <c r="B134" i="5" s="1"/>
  <c r="D70" i="2"/>
  <c r="C134" i="5" s="1"/>
  <c r="E70" i="2"/>
  <c r="D134" i="5" s="1"/>
  <c r="F70" i="2"/>
  <c r="G70" i="2"/>
  <c r="H70" i="2"/>
  <c r="C71" i="2"/>
  <c r="B135" i="5" s="1"/>
  <c r="D71" i="2"/>
  <c r="C135" i="5" s="1"/>
  <c r="E71" i="2"/>
  <c r="D135" i="5" s="1"/>
  <c r="F71" i="2"/>
  <c r="G71" i="2"/>
  <c r="H71" i="2"/>
  <c r="C72" i="2"/>
  <c r="B37" i="5" s="1"/>
  <c r="D72" i="2"/>
  <c r="C37" i="5" s="1"/>
  <c r="E72" i="2"/>
  <c r="D37" i="5" s="1"/>
  <c r="F72" i="2"/>
  <c r="G72" i="2"/>
  <c r="H72" i="2"/>
  <c r="C73" i="2"/>
  <c r="B38" i="5" s="1"/>
  <c r="D73" i="2"/>
  <c r="C38" i="5" s="1"/>
  <c r="E73" i="2"/>
  <c r="D38" i="5" s="1"/>
  <c r="F73" i="2"/>
  <c r="G73" i="2"/>
  <c r="H73" i="2"/>
  <c r="C74" i="2"/>
  <c r="B39" i="5" s="1"/>
  <c r="D74" i="2"/>
  <c r="C39" i="5" s="1"/>
  <c r="E74" i="2"/>
  <c r="D39" i="5" s="1"/>
  <c r="F74" i="2"/>
  <c r="G74" i="2"/>
  <c r="H74" i="2"/>
  <c r="C75" i="2"/>
  <c r="B40" i="5" s="1"/>
  <c r="D75" i="2"/>
  <c r="C40" i="5" s="1"/>
  <c r="E75" i="2"/>
  <c r="D40" i="5" s="1"/>
  <c r="F75" i="2"/>
  <c r="G75" i="2"/>
  <c r="H75" i="2"/>
  <c r="C76" i="2"/>
  <c r="B136" i="5" s="1"/>
  <c r="D76" i="2"/>
  <c r="C136" i="5" s="1"/>
  <c r="E76" i="2"/>
  <c r="D136" i="5" s="1"/>
  <c r="F76" i="2"/>
  <c r="G76" i="2"/>
  <c r="H76" i="2"/>
  <c r="C77" i="2"/>
  <c r="B137" i="5" s="1"/>
  <c r="D77" i="2"/>
  <c r="C137" i="5" s="1"/>
  <c r="E77" i="2"/>
  <c r="D137" i="5" s="1"/>
  <c r="F77" i="2"/>
  <c r="G77" i="2"/>
  <c r="H77" i="2"/>
  <c r="C78" i="2"/>
  <c r="B138" i="5" s="1"/>
  <c r="D78" i="2"/>
  <c r="C138" i="5" s="1"/>
  <c r="E78" i="2"/>
  <c r="D138" i="5" s="1"/>
  <c r="F78" i="2"/>
  <c r="G78" i="2"/>
  <c r="H78" i="2"/>
  <c r="C79" i="2"/>
  <c r="B139" i="5" s="1"/>
  <c r="D79" i="2"/>
  <c r="C139" i="5" s="1"/>
  <c r="E79" i="2"/>
  <c r="D139" i="5" s="1"/>
  <c r="F79" i="2"/>
  <c r="G79" i="2"/>
  <c r="H79" i="2"/>
  <c r="C80" i="2"/>
  <c r="B41" i="5" s="1"/>
  <c r="D80" i="2"/>
  <c r="C41" i="5" s="1"/>
  <c r="E80" i="2"/>
  <c r="D41" i="5" s="1"/>
  <c r="F80" i="2"/>
  <c r="G80" i="2"/>
  <c r="H80" i="2"/>
  <c r="C81" i="2"/>
  <c r="B42" i="5" s="1"/>
  <c r="D81" i="2"/>
  <c r="C42" i="5" s="1"/>
  <c r="E81" i="2"/>
  <c r="D42" i="5" s="1"/>
  <c r="F81" i="2"/>
  <c r="G81" i="2"/>
  <c r="H81" i="2"/>
  <c r="C82" i="2"/>
  <c r="B43" i="5" s="1"/>
  <c r="D82" i="2"/>
  <c r="C43" i="5" s="1"/>
  <c r="E82" i="2"/>
  <c r="D43" i="5" s="1"/>
  <c r="F82" i="2"/>
  <c r="G82" i="2"/>
  <c r="H82" i="2"/>
  <c r="C83" i="2"/>
  <c r="B44" i="5" s="1"/>
  <c r="D83" i="2"/>
  <c r="C44" i="5" s="1"/>
  <c r="E83" i="2"/>
  <c r="D44" i="5" s="1"/>
  <c r="F83" i="2"/>
  <c r="G83" i="2"/>
  <c r="H83" i="2"/>
  <c r="C84" i="2"/>
  <c r="B140" i="5" s="1"/>
  <c r="D84" i="2"/>
  <c r="C140" i="5" s="1"/>
  <c r="E84" i="2"/>
  <c r="D140" i="5" s="1"/>
  <c r="F84" i="2"/>
  <c r="G84" i="2"/>
  <c r="H84" i="2"/>
  <c r="C85" i="2"/>
  <c r="B141" i="5" s="1"/>
  <c r="D85" i="2"/>
  <c r="C141" i="5" s="1"/>
  <c r="E85" i="2"/>
  <c r="D141" i="5" s="1"/>
  <c r="F85" i="2"/>
  <c r="G85" i="2"/>
  <c r="H85" i="2"/>
  <c r="C86" i="2"/>
  <c r="B142" i="5" s="1"/>
  <c r="D86" i="2"/>
  <c r="C142" i="5" s="1"/>
  <c r="E86" i="2"/>
  <c r="D142" i="5" s="1"/>
  <c r="F86" i="2"/>
  <c r="G86" i="2"/>
  <c r="H86" i="2"/>
  <c r="C87" i="2"/>
  <c r="B143" i="5" s="1"/>
  <c r="D87" i="2"/>
  <c r="C143" i="5" s="1"/>
  <c r="E87" i="2"/>
  <c r="D143" i="5" s="1"/>
  <c r="F87" i="2"/>
  <c r="G87" i="2"/>
  <c r="H87" i="2"/>
  <c r="C88" i="2"/>
  <c r="B45" i="5" s="1"/>
  <c r="D88" i="2"/>
  <c r="C45" i="5" s="1"/>
  <c r="E88" i="2"/>
  <c r="D45" i="5" s="1"/>
  <c r="F88" i="2"/>
  <c r="G88" i="2"/>
  <c r="H88" i="2"/>
  <c r="C89" i="2"/>
  <c r="B46" i="5" s="1"/>
  <c r="D89" i="2"/>
  <c r="C46" i="5" s="1"/>
  <c r="E89" i="2"/>
  <c r="D46" i="5" s="1"/>
  <c r="F89" i="2"/>
  <c r="G89" i="2"/>
  <c r="H89" i="2"/>
  <c r="C90" i="2"/>
  <c r="B47" i="5" s="1"/>
  <c r="D90" i="2"/>
  <c r="C47" i="5" s="1"/>
  <c r="E90" i="2"/>
  <c r="D47" i="5" s="1"/>
  <c r="F90" i="2"/>
  <c r="G90" i="2"/>
  <c r="H90" i="2"/>
  <c r="C91" i="2"/>
  <c r="B48" i="5" s="1"/>
  <c r="D91" i="2"/>
  <c r="C48" i="5" s="1"/>
  <c r="E91" i="2"/>
  <c r="D48" i="5" s="1"/>
  <c r="F91" i="2"/>
  <c r="G91" i="2"/>
  <c r="H91" i="2"/>
  <c r="C92" i="2"/>
  <c r="B144" i="5" s="1"/>
  <c r="D92" i="2"/>
  <c r="C144" i="5" s="1"/>
  <c r="E92" i="2"/>
  <c r="D144" i="5" s="1"/>
  <c r="F92" i="2"/>
  <c r="G92" i="2"/>
  <c r="H92" i="2"/>
  <c r="C93" i="2"/>
  <c r="B145" i="5" s="1"/>
  <c r="D93" i="2"/>
  <c r="C145" i="5" s="1"/>
  <c r="E93" i="2"/>
  <c r="D145" i="5" s="1"/>
  <c r="F93" i="2"/>
  <c r="G93" i="2"/>
  <c r="H93" i="2"/>
  <c r="C94" i="2"/>
  <c r="B146" i="5" s="1"/>
  <c r="D94" i="2"/>
  <c r="C146" i="5" s="1"/>
  <c r="E94" i="2"/>
  <c r="D146" i="5" s="1"/>
  <c r="F94" i="2"/>
  <c r="G94" i="2"/>
  <c r="H94" i="2"/>
  <c r="C95" i="2"/>
  <c r="B147" i="5" s="1"/>
  <c r="D95" i="2"/>
  <c r="C147" i="5" s="1"/>
  <c r="E95" i="2"/>
  <c r="D147" i="5" s="1"/>
  <c r="F95" i="2"/>
  <c r="G95" i="2"/>
  <c r="H95" i="2"/>
  <c r="C96" i="2"/>
  <c r="B49" i="5" s="1"/>
  <c r="D96" i="2"/>
  <c r="C49" i="5" s="1"/>
  <c r="E96" i="2"/>
  <c r="D49" i="5" s="1"/>
  <c r="F96" i="2"/>
  <c r="G96" i="2"/>
  <c r="H96" i="2"/>
  <c r="C97" i="2"/>
  <c r="B50" i="5" s="1"/>
  <c r="D97" i="2"/>
  <c r="C50" i="5" s="1"/>
  <c r="E97" i="2"/>
  <c r="D50" i="5" s="1"/>
  <c r="F97" i="2"/>
  <c r="G97" i="2"/>
  <c r="H97" i="2"/>
  <c r="C98" i="2"/>
  <c r="B51" i="5" s="1"/>
  <c r="D98" i="2"/>
  <c r="C51" i="5" s="1"/>
  <c r="E98" i="2"/>
  <c r="D51" i="5" s="1"/>
  <c r="F98" i="2"/>
  <c r="G98" i="2"/>
  <c r="H98" i="2"/>
  <c r="C99" i="2"/>
  <c r="B52" i="5" s="1"/>
  <c r="D99" i="2"/>
  <c r="C52" i="5" s="1"/>
  <c r="E99" i="2"/>
  <c r="D52" i="5" s="1"/>
  <c r="F99" i="2"/>
  <c r="G99" i="2"/>
  <c r="H99" i="2"/>
  <c r="C100" i="2"/>
  <c r="B148" i="5" s="1"/>
  <c r="D100" i="2"/>
  <c r="C148" i="5" s="1"/>
  <c r="E100" i="2"/>
  <c r="D148" i="5" s="1"/>
  <c r="F100" i="2"/>
  <c r="G100" i="2"/>
  <c r="H100" i="2"/>
  <c r="C101" i="2"/>
  <c r="B149" i="5" s="1"/>
  <c r="D101" i="2"/>
  <c r="C149" i="5" s="1"/>
  <c r="E101" i="2"/>
  <c r="D149" i="5" s="1"/>
  <c r="F101" i="2"/>
  <c r="G101" i="2"/>
  <c r="H101" i="2"/>
  <c r="C102" i="2"/>
  <c r="B150" i="5" s="1"/>
  <c r="D102" i="2"/>
  <c r="C150" i="5" s="1"/>
  <c r="E102" i="2"/>
  <c r="D150" i="5" s="1"/>
  <c r="F102" i="2"/>
  <c r="G102" i="2"/>
  <c r="H102" i="2"/>
  <c r="C103" i="2"/>
  <c r="B151" i="5" s="1"/>
  <c r="D103" i="2"/>
  <c r="C151" i="5" s="1"/>
  <c r="E103" i="2"/>
  <c r="D151" i="5" s="1"/>
  <c r="F103" i="2"/>
  <c r="G103" i="2"/>
  <c r="H103" i="2"/>
  <c r="C104" i="2"/>
  <c r="B53" i="5" s="1"/>
  <c r="D104" i="2"/>
  <c r="C53" i="5" s="1"/>
  <c r="E104" i="2"/>
  <c r="D53" i="5" s="1"/>
  <c r="F104" i="2"/>
  <c r="G104" i="2"/>
  <c r="H104" i="2"/>
  <c r="C105" i="2"/>
  <c r="B54" i="5" s="1"/>
  <c r="D105" i="2"/>
  <c r="C54" i="5" s="1"/>
  <c r="E105" i="2"/>
  <c r="D54" i="5" s="1"/>
  <c r="F105" i="2"/>
  <c r="G105" i="2"/>
  <c r="H105" i="2"/>
  <c r="C106" i="2"/>
  <c r="B55" i="5" s="1"/>
  <c r="D106" i="2"/>
  <c r="C55" i="5" s="1"/>
  <c r="E106" i="2"/>
  <c r="D55" i="5" s="1"/>
  <c r="F106" i="2"/>
  <c r="G106" i="2"/>
  <c r="H106" i="2"/>
  <c r="C107" i="2"/>
  <c r="B56" i="5" s="1"/>
  <c r="D107" i="2"/>
  <c r="C56" i="5" s="1"/>
  <c r="E107" i="2"/>
  <c r="D56" i="5" s="1"/>
  <c r="F107" i="2"/>
  <c r="G107" i="2"/>
  <c r="H107" i="2"/>
  <c r="C108" i="2"/>
  <c r="B152" i="5" s="1"/>
  <c r="D108" i="2"/>
  <c r="C152" i="5" s="1"/>
  <c r="E108" i="2"/>
  <c r="D152" i="5" s="1"/>
  <c r="F108" i="2"/>
  <c r="G108" i="2"/>
  <c r="H108" i="2"/>
  <c r="C109" i="2"/>
  <c r="B153" i="5" s="1"/>
  <c r="D109" i="2"/>
  <c r="C153" i="5" s="1"/>
  <c r="E109" i="2"/>
  <c r="D153" i="5" s="1"/>
  <c r="F109" i="2"/>
  <c r="G109" i="2"/>
  <c r="H109" i="2"/>
  <c r="C110" i="2"/>
  <c r="B154" i="5" s="1"/>
  <c r="D110" i="2"/>
  <c r="C154" i="5" s="1"/>
  <c r="E110" i="2"/>
  <c r="D154" i="5" s="1"/>
  <c r="F110" i="2"/>
  <c r="G110" i="2"/>
  <c r="H110" i="2"/>
  <c r="C111" i="2"/>
  <c r="B155" i="5" s="1"/>
  <c r="D111" i="2"/>
  <c r="C155" i="5" s="1"/>
  <c r="E111" i="2"/>
  <c r="D155" i="5" s="1"/>
  <c r="F111" i="2"/>
  <c r="G111" i="2"/>
  <c r="H111" i="2"/>
  <c r="C112" i="2"/>
  <c r="B57" i="5" s="1"/>
  <c r="D112" i="2"/>
  <c r="C57" i="5" s="1"/>
  <c r="E112" i="2"/>
  <c r="D57" i="5" s="1"/>
  <c r="F112" i="2"/>
  <c r="G112" i="2"/>
  <c r="H112" i="2"/>
  <c r="C113" i="2"/>
  <c r="B58" i="5" s="1"/>
  <c r="D113" i="2"/>
  <c r="C58" i="5" s="1"/>
  <c r="E113" i="2"/>
  <c r="D58" i="5" s="1"/>
  <c r="F113" i="2"/>
  <c r="G113" i="2"/>
  <c r="H113" i="2"/>
  <c r="C114" i="2"/>
  <c r="B59" i="5" s="1"/>
  <c r="D114" i="2"/>
  <c r="C59" i="5" s="1"/>
  <c r="E114" i="2"/>
  <c r="D59" i="5" s="1"/>
  <c r="F114" i="2"/>
  <c r="G114" i="2"/>
  <c r="H114" i="2"/>
  <c r="C115" i="2"/>
  <c r="B60" i="5" s="1"/>
  <c r="D115" i="2"/>
  <c r="C60" i="5" s="1"/>
  <c r="E115" i="2"/>
  <c r="D60" i="5" s="1"/>
  <c r="F115" i="2"/>
  <c r="G115" i="2"/>
  <c r="H115" i="2"/>
  <c r="C116" i="2"/>
  <c r="B156" i="5" s="1"/>
  <c r="D116" i="2"/>
  <c r="C156" i="5" s="1"/>
  <c r="E116" i="2"/>
  <c r="D156" i="5" s="1"/>
  <c r="F116" i="2"/>
  <c r="G116" i="2"/>
  <c r="H116" i="2"/>
  <c r="C117" i="2"/>
  <c r="B157" i="5" s="1"/>
  <c r="D117" i="2"/>
  <c r="C157" i="5" s="1"/>
  <c r="E117" i="2"/>
  <c r="D157" i="5" s="1"/>
  <c r="F117" i="2"/>
  <c r="G117" i="2"/>
  <c r="H117" i="2"/>
  <c r="C118" i="2"/>
  <c r="B158" i="5" s="1"/>
  <c r="D118" i="2"/>
  <c r="C158" i="5" s="1"/>
  <c r="E118" i="2"/>
  <c r="D158" i="5" s="1"/>
  <c r="F118" i="2"/>
  <c r="G118" i="2"/>
  <c r="H118" i="2"/>
  <c r="C119" i="2"/>
  <c r="B159" i="5" s="1"/>
  <c r="D119" i="2"/>
  <c r="C159" i="5" s="1"/>
  <c r="E119" i="2"/>
  <c r="D159" i="5" s="1"/>
  <c r="F119" i="2"/>
  <c r="G119" i="2"/>
  <c r="H119" i="2"/>
  <c r="C120" i="2"/>
  <c r="B61" i="5" s="1"/>
  <c r="D120" i="2"/>
  <c r="C61" i="5" s="1"/>
  <c r="E120" i="2"/>
  <c r="D61" i="5" s="1"/>
  <c r="F120" i="2"/>
  <c r="G120" i="2"/>
  <c r="H120" i="2"/>
  <c r="C121" i="2"/>
  <c r="B62" i="5" s="1"/>
  <c r="D121" i="2"/>
  <c r="C62" i="5" s="1"/>
  <c r="E121" i="2"/>
  <c r="D62" i="5" s="1"/>
  <c r="F121" i="2"/>
  <c r="G121" i="2"/>
  <c r="H121" i="2"/>
  <c r="C122" i="2"/>
  <c r="B63" i="5" s="1"/>
  <c r="D122" i="2"/>
  <c r="C63" i="5" s="1"/>
  <c r="E122" i="2"/>
  <c r="D63" i="5" s="1"/>
  <c r="F122" i="2"/>
  <c r="G122" i="2"/>
  <c r="H122" i="2"/>
  <c r="C123" i="2"/>
  <c r="B64" i="5" s="1"/>
  <c r="D123" i="2"/>
  <c r="C64" i="5" s="1"/>
  <c r="E123" i="2"/>
  <c r="D64" i="5" s="1"/>
  <c r="F123" i="2"/>
  <c r="G123" i="2"/>
  <c r="H123" i="2"/>
  <c r="C124" i="2"/>
  <c r="B160" i="5" s="1"/>
  <c r="D124" i="2"/>
  <c r="C160" i="5" s="1"/>
  <c r="E124" i="2"/>
  <c r="D160" i="5" s="1"/>
  <c r="F124" i="2"/>
  <c r="G124" i="2"/>
  <c r="H124" i="2"/>
  <c r="C125" i="2"/>
  <c r="B161" i="5" s="1"/>
  <c r="D125" i="2"/>
  <c r="C161" i="5" s="1"/>
  <c r="E125" i="2"/>
  <c r="D161" i="5" s="1"/>
  <c r="F125" i="2"/>
  <c r="G125" i="2"/>
  <c r="H125" i="2"/>
  <c r="C126" i="2"/>
  <c r="B162" i="5" s="1"/>
  <c r="D126" i="2"/>
  <c r="C162" i="5" s="1"/>
  <c r="E126" i="2"/>
  <c r="D162" i="5" s="1"/>
  <c r="F126" i="2"/>
  <c r="G126" i="2"/>
  <c r="H126" i="2"/>
  <c r="C127" i="2"/>
  <c r="B163" i="5" s="1"/>
  <c r="D127" i="2"/>
  <c r="C163" i="5" s="1"/>
  <c r="E127" i="2"/>
  <c r="D163" i="5" s="1"/>
  <c r="F127" i="2"/>
  <c r="G127" i="2"/>
  <c r="H127" i="2"/>
  <c r="C128" i="2"/>
  <c r="B65" i="5" s="1"/>
  <c r="D128" i="2"/>
  <c r="C65" i="5" s="1"/>
  <c r="E128" i="2"/>
  <c r="D65" i="5" s="1"/>
  <c r="F128" i="2"/>
  <c r="G128" i="2"/>
  <c r="H128" i="2"/>
  <c r="C129" i="2"/>
  <c r="B66" i="5" s="1"/>
  <c r="D129" i="2"/>
  <c r="C66" i="5" s="1"/>
  <c r="E129" i="2"/>
  <c r="D66" i="5" s="1"/>
  <c r="F129" i="2"/>
  <c r="G129" i="2"/>
  <c r="H129" i="2"/>
  <c r="C130" i="2"/>
  <c r="B67" i="5" s="1"/>
  <c r="D130" i="2"/>
  <c r="C67" i="5" s="1"/>
  <c r="E130" i="2"/>
  <c r="D67" i="5" s="1"/>
  <c r="F130" i="2"/>
  <c r="G130" i="2"/>
  <c r="H130" i="2"/>
  <c r="C131" i="2"/>
  <c r="B68" i="5" s="1"/>
  <c r="D131" i="2"/>
  <c r="C68" i="5" s="1"/>
  <c r="E131" i="2"/>
  <c r="D68" i="5" s="1"/>
  <c r="F131" i="2"/>
  <c r="G131" i="2"/>
  <c r="H131" i="2"/>
  <c r="C132" i="2"/>
  <c r="B164" i="5" s="1"/>
  <c r="D132" i="2"/>
  <c r="C164" i="5" s="1"/>
  <c r="E132" i="2"/>
  <c r="D164" i="5" s="1"/>
  <c r="F132" i="2"/>
  <c r="G132" i="2"/>
  <c r="H132" i="2"/>
  <c r="C133" i="2"/>
  <c r="B165" i="5" s="1"/>
  <c r="D133" i="2"/>
  <c r="C165" i="5" s="1"/>
  <c r="E133" i="2"/>
  <c r="D165" i="5" s="1"/>
  <c r="F133" i="2"/>
  <c r="G133" i="2"/>
  <c r="H133" i="2"/>
  <c r="C134" i="2"/>
  <c r="B166" i="5" s="1"/>
  <c r="D134" i="2"/>
  <c r="C166" i="5" s="1"/>
  <c r="E134" i="2"/>
  <c r="D166" i="5" s="1"/>
  <c r="F134" i="2"/>
  <c r="G134" i="2"/>
  <c r="H134" i="2"/>
  <c r="C135" i="2"/>
  <c r="B167" i="5" s="1"/>
  <c r="D135" i="2"/>
  <c r="C167" i="5" s="1"/>
  <c r="E135" i="2"/>
  <c r="D167" i="5" s="1"/>
  <c r="F135" i="2"/>
  <c r="G135" i="2"/>
  <c r="H135" i="2"/>
  <c r="C136" i="2"/>
  <c r="B69" i="5" s="1"/>
  <c r="D136" i="2"/>
  <c r="C69" i="5" s="1"/>
  <c r="E136" i="2"/>
  <c r="D69" i="5" s="1"/>
  <c r="F136" i="2"/>
  <c r="G136" i="2"/>
  <c r="H136" i="2"/>
  <c r="C137" i="2"/>
  <c r="B70" i="5" s="1"/>
  <c r="D137" i="2"/>
  <c r="C70" i="5" s="1"/>
  <c r="E137" i="2"/>
  <c r="D70" i="5" s="1"/>
  <c r="F137" i="2"/>
  <c r="G137" i="2"/>
  <c r="H137" i="2"/>
  <c r="C138" i="2"/>
  <c r="B71" i="5" s="1"/>
  <c r="D138" i="2"/>
  <c r="C71" i="5" s="1"/>
  <c r="E138" i="2"/>
  <c r="D71" i="5" s="1"/>
  <c r="F138" i="2"/>
  <c r="G138" i="2"/>
  <c r="H138" i="2"/>
  <c r="C139" i="2"/>
  <c r="B72" i="5" s="1"/>
  <c r="D139" i="2"/>
  <c r="C72" i="5" s="1"/>
  <c r="E139" i="2"/>
  <c r="D72" i="5" s="1"/>
  <c r="F139" i="2"/>
  <c r="G139" i="2"/>
  <c r="H139" i="2"/>
  <c r="C140" i="2"/>
  <c r="B168" i="5" s="1"/>
  <c r="D140" i="2"/>
  <c r="C168" i="5" s="1"/>
  <c r="E140" i="2"/>
  <c r="D168" i="5" s="1"/>
  <c r="F140" i="2"/>
  <c r="G140" i="2"/>
  <c r="H140" i="2"/>
  <c r="C141" i="2"/>
  <c r="B169" i="5" s="1"/>
  <c r="D141" i="2"/>
  <c r="C169" i="5" s="1"/>
  <c r="E141" i="2"/>
  <c r="D169" i="5" s="1"/>
  <c r="F141" i="2"/>
  <c r="G141" i="2"/>
  <c r="H141" i="2"/>
  <c r="C142" i="2"/>
  <c r="B170" i="5" s="1"/>
  <c r="D142" i="2"/>
  <c r="C170" i="5" s="1"/>
  <c r="E142" i="2"/>
  <c r="D170" i="5" s="1"/>
  <c r="F142" i="2"/>
  <c r="G142" i="2"/>
  <c r="H142" i="2"/>
  <c r="C143" i="2"/>
  <c r="B171" i="5" s="1"/>
  <c r="D143" i="2"/>
  <c r="C171" i="5" s="1"/>
  <c r="E143" i="2"/>
  <c r="D171" i="5" s="1"/>
  <c r="F143" i="2"/>
  <c r="G143" i="2"/>
  <c r="H143" i="2"/>
  <c r="C144" i="2"/>
  <c r="B73" i="5" s="1"/>
  <c r="D144" i="2"/>
  <c r="C73" i="5" s="1"/>
  <c r="E144" i="2"/>
  <c r="D73" i="5" s="1"/>
  <c r="F144" i="2"/>
  <c r="G144" i="2"/>
  <c r="H144" i="2"/>
  <c r="C145" i="2"/>
  <c r="B74" i="5" s="1"/>
  <c r="D145" i="2"/>
  <c r="C74" i="5" s="1"/>
  <c r="E145" i="2"/>
  <c r="D74" i="5" s="1"/>
  <c r="F145" i="2"/>
  <c r="G145" i="2"/>
  <c r="H145" i="2"/>
  <c r="C146" i="2"/>
  <c r="B75" i="5" s="1"/>
  <c r="D146" i="2"/>
  <c r="C75" i="5" s="1"/>
  <c r="E146" i="2"/>
  <c r="D75" i="5" s="1"/>
  <c r="F146" i="2"/>
  <c r="G146" i="2"/>
  <c r="H146" i="2"/>
  <c r="C147" i="2"/>
  <c r="B76" i="5" s="1"/>
  <c r="D147" i="2"/>
  <c r="C76" i="5" s="1"/>
  <c r="E147" i="2"/>
  <c r="D76" i="5" s="1"/>
  <c r="F147" i="2"/>
  <c r="G147" i="2"/>
  <c r="H147" i="2"/>
  <c r="C148" i="2"/>
  <c r="B172" i="5" s="1"/>
  <c r="D148" i="2"/>
  <c r="C172" i="5" s="1"/>
  <c r="E148" i="2"/>
  <c r="D172" i="5" s="1"/>
  <c r="F148" i="2"/>
  <c r="G148" i="2"/>
  <c r="H148" i="2"/>
  <c r="C149" i="2"/>
  <c r="B173" i="5" s="1"/>
  <c r="D149" i="2"/>
  <c r="C173" i="5" s="1"/>
  <c r="E149" i="2"/>
  <c r="D173" i="5" s="1"/>
  <c r="F149" i="2"/>
  <c r="G149" i="2"/>
  <c r="H149" i="2"/>
  <c r="C150" i="2"/>
  <c r="B174" i="5" s="1"/>
  <c r="D150" i="2"/>
  <c r="C174" i="5" s="1"/>
  <c r="E150" i="2"/>
  <c r="D174" i="5" s="1"/>
  <c r="F150" i="2"/>
  <c r="G150" i="2"/>
  <c r="H150" i="2"/>
  <c r="C151" i="2"/>
  <c r="B175" i="5" s="1"/>
  <c r="D151" i="2"/>
  <c r="C175" i="5" s="1"/>
  <c r="E151" i="2"/>
  <c r="D175" i="5" s="1"/>
  <c r="F151" i="2"/>
  <c r="G151" i="2"/>
  <c r="H151" i="2"/>
  <c r="C152" i="2"/>
  <c r="B77" i="5" s="1"/>
  <c r="D152" i="2"/>
  <c r="C77" i="5" s="1"/>
  <c r="E152" i="2"/>
  <c r="D77" i="5" s="1"/>
  <c r="F152" i="2"/>
  <c r="G152" i="2"/>
  <c r="H152" i="2"/>
  <c r="C153" i="2"/>
  <c r="B78" i="5" s="1"/>
  <c r="D153" i="2"/>
  <c r="C78" i="5" s="1"/>
  <c r="E153" i="2"/>
  <c r="D78" i="5" s="1"/>
  <c r="F153" i="2"/>
  <c r="G153" i="2"/>
  <c r="H153" i="2"/>
  <c r="C154" i="2"/>
  <c r="B79" i="5" s="1"/>
  <c r="D154" i="2"/>
  <c r="C79" i="5" s="1"/>
  <c r="E154" i="2"/>
  <c r="D79" i="5" s="1"/>
  <c r="F154" i="2"/>
  <c r="G154" i="2"/>
  <c r="H154" i="2"/>
  <c r="C155" i="2"/>
  <c r="B80" i="5" s="1"/>
  <c r="D155" i="2"/>
  <c r="C80" i="5" s="1"/>
  <c r="E155" i="2"/>
  <c r="D80" i="5" s="1"/>
  <c r="F155" i="2"/>
  <c r="G155" i="2"/>
  <c r="H155" i="2"/>
  <c r="C156" i="2"/>
  <c r="B176" i="5" s="1"/>
  <c r="D156" i="2"/>
  <c r="C176" i="5" s="1"/>
  <c r="E156" i="2"/>
  <c r="D176" i="5" s="1"/>
  <c r="F156" i="2"/>
  <c r="G156" i="2"/>
  <c r="H156" i="2"/>
  <c r="C157" i="2"/>
  <c r="B177" i="5" s="1"/>
  <c r="D157" i="2"/>
  <c r="C177" i="5" s="1"/>
  <c r="E157" i="2"/>
  <c r="D177" i="5" s="1"/>
  <c r="F157" i="2"/>
  <c r="G157" i="2"/>
  <c r="H157" i="2"/>
  <c r="C158" i="2"/>
  <c r="B178" i="5" s="1"/>
  <c r="D158" i="2"/>
  <c r="C178" i="5" s="1"/>
  <c r="E158" i="2"/>
  <c r="D178" i="5" s="1"/>
  <c r="F158" i="2"/>
  <c r="G158" i="2"/>
  <c r="H158" i="2"/>
  <c r="C159" i="2"/>
  <c r="B179" i="5" s="1"/>
  <c r="D159" i="2"/>
  <c r="C179" i="5" s="1"/>
  <c r="E159" i="2"/>
  <c r="D179" i="5" s="1"/>
  <c r="F159" i="2"/>
  <c r="G159" i="2"/>
  <c r="H159" i="2"/>
  <c r="C160" i="2"/>
  <c r="B81" i="5" s="1"/>
  <c r="D160" i="2"/>
  <c r="C81" i="5" s="1"/>
  <c r="E160" i="2"/>
  <c r="D81" i="5" s="1"/>
  <c r="F160" i="2"/>
  <c r="G160" i="2"/>
  <c r="H160" i="2"/>
  <c r="C161" i="2"/>
  <c r="B82" i="5" s="1"/>
  <c r="D161" i="2"/>
  <c r="C82" i="5" s="1"/>
  <c r="E161" i="2"/>
  <c r="D82" i="5" s="1"/>
  <c r="F161" i="2"/>
  <c r="G161" i="2"/>
  <c r="H161" i="2"/>
  <c r="C162" i="2"/>
  <c r="B83" i="5" s="1"/>
  <c r="D162" i="2"/>
  <c r="C83" i="5" s="1"/>
  <c r="E162" i="2"/>
  <c r="D83" i="5" s="1"/>
  <c r="F162" i="2"/>
  <c r="G162" i="2"/>
  <c r="H162" i="2"/>
  <c r="C163" i="2"/>
  <c r="B84" i="5" s="1"/>
  <c r="D163" i="2"/>
  <c r="C84" i="5" s="1"/>
  <c r="E163" i="2"/>
  <c r="D84" i="5" s="1"/>
  <c r="F163" i="2"/>
  <c r="G163" i="2"/>
  <c r="H163" i="2"/>
  <c r="C164" i="2"/>
  <c r="B180" i="5" s="1"/>
  <c r="D164" i="2"/>
  <c r="C180" i="5" s="1"/>
  <c r="E164" i="2"/>
  <c r="D180" i="5" s="1"/>
  <c r="F164" i="2"/>
  <c r="G164" i="2"/>
  <c r="H164" i="2"/>
  <c r="C165" i="2"/>
  <c r="B181" i="5" s="1"/>
  <c r="D165" i="2"/>
  <c r="C181" i="5" s="1"/>
  <c r="E165" i="2"/>
  <c r="D181" i="5" s="1"/>
  <c r="F165" i="2"/>
  <c r="G165" i="2"/>
  <c r="H165" i="2"/>
  <c r="C166" i="2"/>
  <c r="B182" i="5" s="1"/>
  <c r="D166" i="2"/>
  <c r="C182" i="5" s="1"/>
  <c r="E166" i="2"/>
  <c r="D182" i="5" s="1"/>
  <c r="F166" i="2"/>
  <c r="G166" i="2"/>
  <c r="H166" i="2"/>
  <c r="C167" i="2"/>
  <c r="B183" i="5" s="1"/>
  <c r="D167" i="2"/>
  <c r="C183" i="5" s="1"/>
  <c r="E167" i="2"/>
  <c r="D183" i="5" s="1"/>
  <c r="F167" i="2"/>
  <c r="G167" i="2"/>
  <c r="H167" i="2"/>
  <c r="C168" i="2"/>
  <c r="B85" i="5" s="1"/>
  <c r="D168" i="2"/>
  <c r="C85" i="5" s="1"/>
  <c r="E168" i="2"/>
  <c r="D85" i="5" s="1"/>
  <c r="F168" i="2"/>
  <c r="G168" i="2"/>
  <c r="H168" i="2"/>
  <c r="C169" i="2"/>
  <c r="B86" i="5" s="1"/>
  <c r="D169" i="2"/>
  <c r="C86" i="5" s="1"/>
  <c r="E169" i="2"/>
  <c r="D86" i="5" s="1"/>
  <c r="F169" i="2"/>
  <c r="G169" i="2"/>
  <c r="H169" i="2"/>
  <c r="C170" i="2"/>
  <c r="B87" i="5" s="1"/>
  <c r="D170" i="2"/>
  <c r="C87" i="5" s="1"/>
  <c r="E170" i="2"/>
  <c r="D87" i="5" s="1"/>
  <c r="F170" i="2"/>
  <c r="G170" i="2"/>
  <c r="H170" i="2"/>
  <c r="C171" i="2"/>
  <c r="B88" i="5" s="1"/>
  <c r="D171" i="2"/>
  <c r="C88" i="5" s="1"/>
  <c r="E171" i="2"/>
  <c r="D88" i="5" s="1"/>
  <c r="F171" i="2"/>
  <c r="G171" i="2"/>
  <c r="H171" i="2"/>
  <c r="C172" i="2"/>
  <c r="B184" i="5" s="1"/>
  <c r="D172" i="2"/>
  <c r="C184" i="5" s="1"/>
  <c r="E172" i="2"/>
  <c r="D184" i="5" s="1"/>
  <c r="F172" i="2"/>
  <c r="G172" i="2"/>
  <c r="H172" i="2"/>
  <c r="C173" i="2"/>
  <c r="B185" i="5" s="1"/>
  <c r="D173" i="2"/>
  <c r="C185" i="5" s="1"/>
  <c r="E173" i="2"/>
  <c r="D185" i="5" s="1"/>
  <c r="F173" i="2"/>
  <c r="G173" i="2"/>
  <c r="H173" i="2"/>
  <c r="C174" i="2"/>
  <c r="B186" i="5" s="1"/>
  <c r="D174" i="2"/>
  <c r="C186" i="5" s="1"/>
  <c r="E174" i="2"/>
  <c r="D186" i="5" s="1"/>
  <c r="F174" i="2"/>
  <c r="G174" i="2"/>
  <c r="H174" i="2"/>
  <c r="C175" i="2"/>
  <c r="B187" i="5" s="1"/>
  <c r="D175" i="2"/>
  <c r="C187" i="5" s="1"/>
  <c r="E175" i="2"/>
  <c r="D187" i="5" s="1"/>
  <c r="F175" i="2"/>
  <c r="G175" i="2"/>
  <c r="H175" i="2"/>
  <c r="C176" i="2"/>
  <c r="B89" i="5" s="1"/>
  <c r="D176" i="2"/>
  <c r="C89" i="5" s="1"/>
  <c r="E176" i="2"/>
  <c r="D89" i="5" s="1"/>
  <c r="F176" i="2"/>
  <c r="G176" i="2"/>
  <c r="H176" i="2"/>
  <c r="C177" i="2"/>
  <c r="B90" i="5" s="1"/>
  <c r="D177" i="2"/>
  <c r="C90" i="5" s="1"/>
  <c r="E177" i="2"/>
  <c r="D90" i="5" s="1"/>
  <c r="F177" i="2"/>
  <c r="G177" i="2"/>
  <c r="H177" i="2"/>
  <c r="C178" i="2"/>
  <c r="B91" i="5" s="1"/>
  <c r="D178" i="2"/>
  <c r="C91" i="5" s="1"/>
  <c r="E178" i="2"/>
  <c r="D91" i="5" s="1"/>
  <c r="F178" i="2"/>
  <c r="G178" i="2"/>
  <c r="H178" i="2"/>
  <c r="C179" i="2"/>
  <c r="B92" i="5" s="1"/>
  <c r="D179" i="2"/>
  <c r="C92" i="5" s="1"/>
  <c r="E179" i="2"/>
  <c r="D92" i="5" s="1"/>
  <c r="F179" i="2"/>
  <c r="G179" i="2"/>
  <c r="H179" i="2"/>
  <c r="C180" i="2"/>
  <c r="B188" i="5" s="1"/>
  <c r="D180" i="2"/>
  <c r="C188" i="5" s="1"/>
  <c r="E180" i="2"/>
  <c r="D188" i="5" s="1"/>
  <c r="F180" i="2"/>
  <c r="G180" i="2"/>
  <c r="H180" i="2"/>
  <c r="C181" i="2"/>
  <c r="B189" i="5" s="1"/>
  <c r="D181" i="2"/>
  <c r="C189" i="5" s="1"/>
  <c r="E181" i="2"/>
  <c r="D189" i="5" s="1"/>
  <c r="F181" i="2"/>
  <c r="G181" i="2"/>
  <c r="H181" i="2"/>
  <c r="C182" i="2"/>
  <c r="B190" i="5" s="1"/>
  <c r="D182" i="2"/>
  <c r="C190" i="5" s="1"/>
  <c r="E182" i="2"/>
  <c r="D190" i="5" s="1"/>
  <c r="F182" i="2"/>
  <c r="G182" i="2"/>
  <c r="H182" i="2"/>
  <c r="C183" i="2"/>
  <c r="B191" i="5" s="1"/>
  <c r="D183" i="2"/>
  <c r="C191" i="5" s="1"/>
  <c r="E183" i="2"/>
  <c r="D191" i="5" s="1"/>
  <c r="F183" i="2"/>
  <c r="G183" i="2"/>
  <c r="H183" i="2"/>
  <c r="C184" i="2"/>
  <c r="B93" i="5" s="1"/>
  <c r="D184" i="2"/>
  <c r="C93" i="5" s="1"/>
  <c r="E184" i="2"/>
  <c r="D93" i="5" s="1"/>
  <c r="F184" i="2"/>
  <c r="G184" i="2"/>
  <c r="H184" i="2"/>
  <c r="C185" i="2"/>
  <c r="B94" i="5" s="1"/>
  <c r="D185" i="2"/>
  <c r="C94" i="5" s="1"/>
  <c r="E185" i="2"/>
  <c r="D94" i="5" s="1"/>
  <c r="F185" i="2"/>
  <c r="G185" i="2"/>
  <c r="H185" i="2"/>
  <c r="C186" i="2"/>
  <c r="B95" i="5" s="1"/>
  <c r="D186" i="2"/>
  <c r="C95" i="5" s="1"/>
  <c r="E186" i="2"/>
  <c r="D95" i="5" s="1"/>
  <c r="F186" i="2"/>
  <c r="G186" i="2"/>
  <c r="H186" i="2"/>
  <c r="C187" i="2"/>
  <c r="B96" i="5" s="1"/>
  <c r="D187" i="2"/>
  <c r="C96" i="5" s="1"/>
  <c r="E187" i="2"/>
  <c r="D96" i="5" s="1"/>
  <c r="F187" i="2"/>
  <c r="G187" i="2"/>
  <c r="H187" i="2"/>
  <c r="C188" i="2"/>
  <c r="B192" i="5" s="1"/>
  <c r="D188" i="2"/>
  <c r="C192" i="5" s="1"/>
  <c r="E188" i="2"/>
  <c r="D192" i="5" s="1"/>
  <c r="F188" i="2"/>
  <c r="G188" i="2"/>
  <c r="H188" i="2"/>
  <c r="C189" i="2"/>
  <c r="B193" i="5" s="1"/>
  <c r="D189" i="2"/>
  <c r="C193" i="5" s="1"/>
  <c r="E189" i="2"/>
  <c r="D193" i="5" s="1"/>
  <c r="F189" i="2"/>
  <c r="G189" i="2"/>
  <c r="H189" i="2"/>
  <c r="C190" i="2"/>
  <c r="B194" i="5" s="1"/>
  <c r="D190" i="2"/>
  <c r="C194" i="5" s="1"/>
  <c r="E190" i="2"/>
  <c r="D194" i="5" s="1"/>
  <c r="F190" i="2"/>
  <c r="G190" i="2"/>
  <c r="H190" i="2"/>
  <c r="C191" i="2"/>
  <c r="B195" i="5" s="1"/>
  <c r="D191" i="2"/>
  <c r="C195" i="5" s="1"/>
  <c r="E191" i="2"/>
  <c r="D195" i="5" s="1"/>
  <c r="F191" i="2"/>
  <c r="G191" i="2"/>
  <c r="H191" i="2"/>
  <c r="C192" i="2"/>
  <c r="B97" i="5" s="1"/>
  <c r="D192" i="2"/>
  <c r="C97" i="5" s="1"/>
  <c r="E192" i="2"/>
  <c r="D97" i="5" s="1"/>
  <c r="F192" i="2"/>
  <c r="G192" i="2"/>
  <c r="H192" i="2"/>
  <c r="C193" i="2"/>
  <c r="B98" i="5" s="1"/>
  <c r="D193" i="2"/>
  <c r="C98" i="5" s="1"/>
  <c r="E193" i="2"/>
  <c r="D98" i="5" s="1"/>
  <c r="F193" i="2"/>
  <c r="G193" i="2"/>
  <c r="H193" i="2"/>
  <c r="C194" i="2"/>
  <c r="B99" i="5" s="1"/>
  <c r="D194" i="2"/>
  <c r="C99" i="5" s="1"/>
  <c r="E194" i="2"/>
  <c r="D99" i="5" s="1"/>
  <c r="F194" i="2"/>
  <c r="G194" i="2"/>
  <c r="H194" i="2"/>
  <c r="C195" i="2"/>
  <c r="B196" i="5" s="1"/>
  <c r="D195" i="2"/>
  <c r="C196" i="5" s="1"/>
  <c r="E195" i="2"/>
  <c r="D196" i="5" s="1"/>
  <c r="F195" i="2"/>
  <c r="G195" i="2"/>
  <c r="H195" i="2"/>
  <c r="C196" i="2"/>
  <c r="B197" i="5" s="1"/>
  <c r="D196" i="2"/>
  <c r="C197" i="5" s="1"/>
  <c r="E196" i="2"/>
  <c r="D197" i="5" s="1"/>
  <c r="F196" i="2"/>
  <c r="G196" i="2"/>
  <c r="H196" i="2"/>
  <c r="C197" i="2"/>
  <c r="B198" i="5" s="1"/>
  <c r="D197" i="2"/>
  <c r="C198" i="5" s="1"/>
  <c r="E197" i="2"/>
  <c r="D198" i="5" s="1"/>
  <c r="F197" i="2"/>
  <c r="G197" i="2"/>
  <c r="H197" i="2"/>
  <c r="C198" i="2"/>
  <c r="B100" i="5" s="1"/>
  <c r="D198" i="2"/>
  <c r="C100" i="5" s="1"/>
  <c r="E198" i="2"/>
  <c r="D100" i="5" s="1"/>
  <c r="F198" i="2"/>
  <c r="G198" i="2"/>
  <c r="H198" i="2"/>
  <c r="C199" i="2"/>
  <c r="B101" i="5" s="1"/>
  <c r="D199" i="2"/>
  <c r="C101" i="5" s="1"/>
  <c r="E199" i="2"/>
  <c r="D101" i="5" s="1"/>
  <c r="F199" i="2"/>
  <c r="G199" i="2"/>
  <c r="H199" i="2"/>
  <c r="C200" i="2"/>
  <c r="B102" i="5" s="1"/>
  <c r="D200" i="2"/>
  <c r="C102" i="5" s="1"/>
  <c r="E200" i="2"/>
  <c r="D102" i="5" s="1"/>
  <c r="F200" i="2"/>
  <c r="G200" i="2"/>
  <c r="H200" i="2"/>
  <c r="C201" i="2"/>
  <c r="B103" i="5" s="1"/>
  <c r="D201" i="2"/>
  <c r="C103" i="5" s="1"/>
  <c r="E201" i="2"/>
  <c r="D103" i="5" s="1"/>
  <c r="F201" i="2"/>
  <c r="G201" i="2"/>
  <c r="H201" i="2"/>
  <c r="C202" i="2"/>
  <c r="B199" i="5" s="1"/>
  <c r="D202" i="2"/>
  <c r="C199" i="5" s="1"/>
  <c r="E202" i="2"/>
  <c r="D199" i="5" s="1"/>
  <c r="F202" i="2"/>
  <c r="G202" i="2"/>
  <c r="H202" i="2"/>
  <c r="C203" i="2"/>
  <c r="B200" i="5" s="1"/>
  <c r="D203" i="2"/>
  <c r="C200" i="5" s="1"/>
  <c r="E203" i="2"/>
  <c r="D200" i="5" s="1"/>
  <c r="F203" i="2"/>
  <c r="G203" i="2"/>
  <c r="H203" i="2"/>
  <c r="C204" i="2"/>
  <c r="B201" i="5" s="1"/>
  <c r="D204" i="2"/>
  <c r="C201" i="5" s="1"/>
  <c r="E204" i="2"/>
  <c r="D201" i="5" s="1"/>
  <c r="F204" i="2"/>
  <c r="G204" i="2"/>
  <c r="H204" i="2"/>
  <c r="C205" i="2"/>
  <c r="B202" i="5" s="1"/>
  <c r="D205" i="2"/>
  <c r="C202" i="5" s="1"/>
  <c r="E205" i="2"/>
  <c r="D202" i="5" s="1"/>
  <c r="F205" i="2"/>
  <c r="G205" i="2"/>
  <c r="H205" i="2"/>
  <c r="C206" i="2"/>
  <c r="B104" i="5" s="1"/>
  <c r="D206" i="2"/>
  <c r="C104" i="5" s="1"/>
  <c r="E206" i="2"/>
  <c r="D104" i="5" s="1"/>
  <c r="F206" i="2"/>
  <c r="G206" i="2"/>
  <c r="H206" i="2"/>
  <c r="C207" i="2"/>
  <c r="B105" i="5" s="1"/>
  <c r="D207" i="2"/>
  <c r="C105" i="5" s="1"/>
  <c r="E207" i="2"/>
  <c r="D105" i="5" s="1"/>
  <c r="F207" i="2"/>
  <c r="G207" i="2"/>
  <c r="H207" i="2"/>
  <c r="C208" i="2"/>
  <c r="B106" i="5" s="1"/>
  <c r="D208" i="2"/>
  <c r="C106" i="5" s="1"/>
  <c r="E208" i="2"/>
  <c r="D106" i="5" s="1"/>
  <c r="F208" i="2"/>
  <c r="G208" i="2"/>
  <c r="H208" i="2"/>
  <c r="C209" i="2"/>
  <c r="B107" i="5" s="1"/>
  <c r="D209" i="2"/>
  <c r="C107" i="5" s="1"/>
  <c r="E209" i="2"/>
  <c r="D107" i="5" s="1"/>
  <c r="F209" i="2"/>
  <c r="G209" i="2"/>
  <c r="H209" i="2"/>
  <c r="C210" i="2"/>
  <c r="B203" i="5" s="1"/>
  <c r="D210" i="2"/>
  <c r="C203" i="5" s="1"/>
  <c r="E210" i="2"/>
  <c r="D203" i="5" s="1"/>
  <c r="F210" i="2"/>
  <c r="G210" i="2"/>
  <c r="H210" i="2"/>
  <c r="C211" i="2"/>
  <c r="B204" i="5" s="1"/>
  <c r="D211" i="2"/>
  <c r="C204" i="5" s="1"/>
  <c r="E211" i="2"/>
  <c r="D204" i="5" s="1"/>
  <c r="F211" i="2"/>
  <c r="G211" i="2"/>
  <c r="H211" i="2"/>
  <c r="C212" i="2"/>
  <c r="B205" i="5" s="1"/>
  <c r="D212" i="2"/>
  <c r="C205" i="5" s="1"/>
  <c r="E212" i="2"/>
  <c r="D205" i="5" s="1"/>
  <c r="F212" i="2"/>
  <c r="G212" i="2"/>
  <c r="H212" i="2"/>
  <c r="C213" i="2"/>
  <c r="B206" i="5" s="1"/>
  <c r="D213" i="2"/>
  <c r="C206" i="5" s="1"/>
  <c r="E213" i="2"/>
  <c r="D206" i="5" s="1"/>
  <c r="F213" i="2"/>
  <c r="G213" i="2"/>
  <c r="H213" i="2"/>
  <c r="B5" i="5"/>
  <c r="C5" i="5"/>
  <c r="D5" i="5"/>
  <c r="B308" i="5"/>
  <c r="C308" i="5"/>
  <c r="D308" i="5"/>
  <c r="D14" i="2"/>
  <c r="C7" i="5" s="1"/>
  <c r="E14" i="2"/>
  <c r="F14" i="2"/>
  <c r="G14" i="2"/>
  <c r="H14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8" i="2"/>
  <c r="B96" i="2"/>
  <c r="B104" i="2"/>
  <c r="B112" i="2"/>
  <c r="B120" i="2"/>
  <c r="B128" i="2"/>
  <c r="B136" i="2"/>
  <c r="B144" i="2"/>
  <c r="B145" i="2"/>
  <c r="B146" i="2"/>
  <c r="B152" i="2"/>
  <c r="B160" i="2"/>
  <c r="B168" i="2"/>
  <c r="B169" i="2"/>
  <c r="B170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8" i="2"/>
  <c r="A96" i="2"/>
  <c r="A104" i="2"/>
  <c r="A112" i="2"/>
  <c r="A120" i="2"/>
  <c r="A128" i="2"/>
  <c r="A136" i="2"/>
  <c r="A144" i="2"/>
  <c r="A145" i="2"/>
  <c r="A146" i="2"/>
  <c r="A152" i="2"/>
  <c r="A160" i="2"/>
  <c r="A168" i="2"/>
  <c r="A169" i="2"/>
  <c r="A170" i="2"/>
  <c r="A176" i="2"/>
  <c r="A184" i="2"/>
  <c r="A188" i="2"/>
  <c r="A192" i="2"/>
  <c r="A198" i="2"/>
  <c r="A206" i="2"/>
  <c r="A14" i="2"/>
  <c r="O211" i="1"/>
  <c r="P211" i="1" s="1"/>
  <c r="O210" i="1"/>
  <c r="P210" i="1" s="1"/>
  <c r="O209" i="1"/>
  <c r="P209" i="1" s="1"/>
  <c r="O208" i="1"/>
  <c r="P208" i="1" s="1"/>
  <c r="O207" i="1"/>
  <c r="P207" i="1" s="1"/>
  <c r="O206" i="1"/>
  <c r="P206" i="1" s="1"/>
  <c r="O205" i="1"/>
  <c r="P205" i="1" s="1"/>
  <c r="C205" i="1"/>
  <c r="C206" i="1" s="1"/>
  <c r="C207" i="1" s="1"/>
  <c r="A209" i="2" s="1"/>
  <c r="O204" i="1"/>
  <c r="P204" i="1" s="1"/>
  <c r="O203" i="1"/>
  <c r="P203" i="1" s="1"/>
  <c r="O202" i="1"/>
  <c r="P202" i="1" s="1"/>
  <c r="O201" i="1"/>
  <c r="P201" i="1" s="1"/>
  <c r="O200" i="1"/>
  <c r="P200" i="1" s="1"/>
  <c r="O199" i="1"/>
  <c r="P199" i="1" s="1"/>
  <c r="O198" i="1"/>
  <c r="P198" i="1" s="1"/>
  <c r="O197" i="1"/>
  <c r="P197" i="1" s="1"/>
  <c r="C197" i="1"/>
  <c r="A199" i="2" s="1"/>
  <c r="O196" i="1"/>
  <c r="P196" i="1" s="1"/>
  <c r="D7" i="5" l="1"/>
  <c r="D2" i="5" s="1"/>
  <c r="D13" i="5"/>
  <c r="D3" i="5" s="1"/>
  <c r="B9" i="5"/>
  <c r="B3" i="5" s="1"/>
  <c r="B7" i="5"/>
  <c r="B2" i="5" s="1"/>
  <c r="A207" i="2"/>
  <c r="A208" i="2"/>
  <c r="C198" i="1"/>
  <c r="C210" i="1"/>
  <c r="C208" i="1"/>
  <c r="C211" i="1" l="1"/>
  <c r="A213" i="2" s="1"/>
  <c r="A212" i="2"/>
  <c r="C199" i="1"/>
  <c r="A200" i="2"/>
  <c r="C209" i="1"/>
  <c r="A211" i="2" s="1"/>
  <c r="A210" i="2"/>
  <c r="C200" i="1" l="1"/>
  <c r="A201" i="2"/>
  <c r="C202" i="1"/>
  <c r="C203" i="1" l="1"/>
  <c r="A205" i="2" s="1"/>
  <c r="A204" i="2"/>
  <c r="C201" i="1"/>
  <c r="A203" i="2" s="1"/>
  <c r="A202" i="2"/>
  <c r="O18" i="1" l="1"/>
  <c r="P18" i="1" s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O33" i="1"/>
  <c r="P33" i="1" s="1"/>
  <c r="O34" i="1"/>
  <c r="P34" i="1" s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O45" i="1"/>
  <c r="P45" i="1" s="1"/>
  <c r="O46" i="1"/>
  <c r="P46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O58" i="1"/>
  <c r="P58" i="1" s="1"/>
  <c r="O59" i="1"/>
  <c r="P59" i="1" s="1"/>
  <c r="O60" i="1"/>
  <c r="P60" i="1" s="1"/>
  <c r="O61" i="1"/>
  <c r="P61" i="1" s="1"/>
  <c r="O62" i="1"/>
  <c r="P62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O71" i="1"/>
  <c r="P71" i="1" s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79" i="1"/>
  <c r="P79" i="1" s="1"/>
  <c r="O80" i="1"/>
  <c r="P80" i="1" s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O88" i="1"/>
  <c r="P88" i="1" s="1"/>
  <c r="O89" i="1"/>
  <c r="P89" i="1" s="1"/>
  <c r="O90" i="1"/>
  <c r="P90" i="1" s="1"/>
  <c r="O91" i="1"/>
  <c r="P91" i="1" s="1"/>
  <c r="O92" i="1"/>
  <c r="P92" i="1" s="1"/>
  <c r="O93" i="1"/>
  <c r="P93" i="1" s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O104" i="1"/>
  <c r="P104" i="1" s="1"/>
  <c r="O105" i="1"/>
  <c r="P105" i="1" s="1"/>
  <c r="O106" i="1"/>
  <c r="P106" i="1" s="1"/>
  <c r="O107" i="1"/>
  <c r="P107" i="1" s="1"/>
  <c r="O108" i="1"/>
  <c r="P108" i="1" s="1"/>
  <c r="O109" i="1"/>
  <c r="P109" i="1" s="1"/>
  <c r="O110" i="1"/>
  <c r="P110" i="1" s="1"/>
  <c r="O111" i="1"/>
  <c r="P111" i="1" s="1"/>
  <c r="O112" i="1"/>
  <c r="P112" i="1" s="1"/>
  <c r="O113" i="1"/>
  <c r="P113" i="1" s="1"/>
  <c r="O114" i="1"/>
  <c r="P114" i="1" s="1"/>
  <c r="O115" i="1"/>
  <c r="P115" i="1" s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5" i="1"/>
  <c r="P125" i="1" s="1"/>
  <c r="O126" i="1"/>
  <c r="P126" i="1" s="1"/>
  <c r="O127" i="1"/>
  <c r="P127" i="1" s="1"/>
  <c r="O128" i="1"/>
  <c r="P128" i="1" s="1"/>
  <c r="O129" i="1"/>
  <c r="P129" i="1" s="1"/>
  <c r="O130" i="1"/>
  <c r="P130" i="1" s="1"/>
  <c r="O131" i="1"/>
  <c r="P131" i="1" s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O143" i="1"/>
  <c r="P143" i="1" s="1"/>
  <c r="O144" i="1"/>
  <c r="P144" i="1" s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O151" i="1"/>
  <c r="P151" i="1" s="1"/>
  <c r="O152" i="1"/>
  <c r="P152" i="1" s="1"/>
  <c r="O153" i="1"/>
  <c r="P153" i="1" s="1"/>
  <c r="O154" i="1"/>
  <c r="P154" i="1" s="1"/>
  <c r="O155" i="1"/>
  <c r="P155" i="1" s="1"/>
  <c r="O156" i="1"/>
  <c r="P156" i="1" s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O164" i="1"/>
  <c r="P164" i="1" s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O178" i="1"/>
  <c r="P178" i="1" s="1"/>
  <c r="O179" i="1"/>
  <c r="P179" i="1" s="1"/>
  <c r="O180" i="1"/>
  <c r="P180" i="1" s="1"/>
  <c r="O181" i="1"/>
  <c r="P181" i="1" s="1"/>
  <c r="O182" i="1"/>
  <c r="P182" i="1" s="1"/>
  <c r="O183" i="1"/>
  <c r="P183" i="1" s="1"/>
  <c r="O184" i="1"/>
  <c r="P184" i="1" s="1"/>
  <c r="O185" i="1"/>
  <c r="P185" i="1" s="1"/>
  <c r="O186" i="1"/>
  <c r="P186" i="1" s="1"/>
  <c r="O187" i="1"/>
  <c r="P187" i="1" s="1"/>
  <c r="O188" i="1"/>
  <c r="P188" i="1" s="1"/>
  <c r="O189" i="1"/>
  <c r="P189" i="1" s="1"/>
  <c r="O190" i="1"/>
  <c r="P190" i="1" s="1"/>
  <c r="O191" i="1"/>
  <c r="P191" i="1" s="1"/>
  <c r="O192" i="1"/>
  <c r="P192" i="1" s="1"/>
  <c r="O193" i="1"/>
  <c r="P193" i="1" s="1"/>
  <c r="O194" i="1"/>
  <c r="P194" i="1" s="1"/>
  <c r="O195" i="1"/>
  <c r="P195" i="1" s="1"/>
  <c r="O213" i="1"/>
  <c r="O214" i="1"/>
  <c r="P214" i="1" s="1"/>
  <c r="O215" i="1"/>
  <c r="P215" i="1" s="1"/>
  <c r="O216" i="1"/>
  <c r="P216" i="1" s="1"/>
  <c r="C187" i="1"/>
  <c r="C214" i="1"/>
  <c r="A216" i="2" s="1"/>
  <c r="C191" i="1"/>
  <c r="C192" i="1" s="1"/>
  <c r="C193" i="1" s="1"/>
  <c r="C194" i="1" s="1"/>
  <c r="C195" i="1" s="1"/>
  <c r="C183" i="1"/>
  <c r="C175" i="1"/>
  <c r="D173" i="1"/>
  <c r="B175" i="2" s="1"/>
  <c r="D172" i="1"/>
  <c r="B174" i="2" s="1"/>
  <c r="D171" i="1"/>
  <c r="B173" i="2" s="1"/>
  <c r="D170" i="1"/>
  <c r="B172" i="2" s="1"/>
  <c r="D169" i="1"/>
  <c r="B171" i="2" s="1"/>
  <c r="C169" i="1"/>
  <c r="D165" i="1"/>
  <c r="B167" i="2" s="1"/>
  <c r="D164" i="1"/>
  <c r="B166" i="2" s="1"/>
  <c r="D163" i="1"/>
  <c r="B165" i="2" s="1"/>
  <c r="D162" i="1"/>
  <c r="B164" i="2" s="1"/>
  <c r="D159" i="1"/>
  <c r="C159" i="1"/>
  <c r="D157" i="1"/>
  <c r="B159" i="2" s="1"/>
  <c r="D156" i="1"/>
  <c r="B158" i="2" s="1"/>
  <c r="D155" i="1"/>
  <c r="B157" i="2" s="1"/>
  <c r="D152" i="1"/>
  <c r="D151" i="1"/>
  <c r="C151" i="1"/>
  <c r="D149" i="1"/>
  <c r="B151" i="2" s="1"/>
  <c r="D148" i="1"/>
  <c r="B150" i="2" s="1"/>
  <c r="D147" i="1"/>
  <c r="B149" i="2" s="1"/>
  <c r="D146" i="1"/>
  <c r="B148" i="2" s="1"/>
  <c r="D145" i="1"/>
  <c r="B147" i="2" s="1"/>
  <c r="C145" i="1"/>
  <c r="D141" i="1"/>
  <c r="B143" i="2" s="1"/>
  <c r="D140" i="1"/>
  <c r="B142" i="2" s="1"/>
  <c r="D137" i="1"/>
  <c r="B139" i="2" s="1"/>
  <c r="D136" i="1"/>
  <c r="B138" i="2" s="1"/>
  <c r="D135" i="1"/>
  <c r="C135" i="1"/>
  <c r="D133" i="1"/>
  <c r="B135" i="2" s="1"/>
  <c r="D132" i="1"/>
  <c r="B134" i="2" s="1"/>
  <c r="D129" i="1"/>
  <c r="B131" i="2" s="1"/>
  <c r="D128" i="1"/>
  <c r="D127" i="1"/>
  <c r="C127" i="1"/>
  <c r="D125" i="1"/>
  <c r="B127" i="2" s="1"/>
  <c r="D124" i="1"/>
  <c r="B126" i="2" s="1"/>
  <c r="D123" i="1"/>
  <c r="B125" i="2" s="1"/>
  <c r="D120" i="1"/>
  <c r="D119" i="1"/>
  <c r="C119" i="1"/>
  <c r="D117" i="1"/>
  <c r="B119" i="2" s="1"/>
  <c r="D116" i="1"/>
  <c r="B118" i="2" s="1"/>
  <c r="D113" i="1"/>
  <c r="B115" i="2" s="1"/>
  <c r="D112" i="1"/>
  <c r="D111" i="1"/>
  <c r="C111" i="1"/>
  <c r="D109" i="1"/>
  <c r="B111" i="2" s="1"/>
  <c r="D108" i="1"/>
  <c r="B110" i="2" s="1"/>
  <c r="D105" i="1"/>
  <c r="B107" i="2" s="1"/>
  <c r="D104" i="1"/>
  <c r="D103" i="1"/>
  <c r="C103" i="1"/>
  <c r="D101" i="1"/>
  <c r="B103" i="2" s="1"/>
  <c r="D100" i="1"/>
  <c r="B102" i="2" s="1"/>
  <c r="D97" i="1"/>
  <c r="B99" i="2" s="1"/>
  <c r="D96" i="1"/>
  <c r="D95" i="1"/>
  <c r="C95" i="1"/>
  <c r="D93" i="1"/>
  <c r="B95" i="2" s="1"/>
  <c r="D92" i="1"/>
  <c r="B94" i="2" s="1"/>
  <c r="D89" i="1"/>
  <c r="B91" i="2" s="1"/>
  <c r="D88" i="1"/>
  <c r="B90" i="2" s="1"/>
  <c r="D87" i="1"/>
  <c r="C87" i="1"/>
  <c r="D85" i="1"/>
  <c r="B87" i="2" s="1"/>
  <c r="D84" i="1"/>
  <c r="B86" i="2" s="1"/>
  <c r="D81" i="1"/>
  <c r="B83" i="2" s="1"/>
  <c r="D80" i="1"/>
  <c r="D79" i="1"/>
  <c r="C79" i="1"/>
  <c r="O17" i="1"/>
  <c r="P17" i="1" s="1"/>
  <c r="O16" i="1"/>
  <c r="P16" i="1" s="1"/>
  <c r="O15" i="1"/>
  <c r="P15" i="1" s="1"/>
  <c r="O14" i="1"/>
  <c r="P14" i="1" s="1"/>
  <c r="O12" i="1"/>
  <c r="O13" i="1"/>
  <c r="P12" i="1" l="1"/>
  <c r="O4" i="1"/>
  <c r="P213" i="1"/>
  <c r="P13" i="1"/>
  <c r="D91" i="1"/>
  <c r="B93" i="2" s="1"/>
  <c r="D83" i="1"/>
  <c r="B85" i="2" s="1"/>
  <c r="B82" i="2"/>
  <c r="C88" i="1"/>
  <c r="A89" i="2"/>
  <c r="D98" i="1"/>
  <c r="B100" i="2" s="1"/>
  <c r="B97" i="2"/>
  <c r="D114" i="1"/>
  <c r="B116" i="2" s="1"/>
  <c r="B113" i="2"/>
  <c r="C160" i="1"/>
  <c r="A161" i="2"/>
  <c r="C176" i="1"/>
  <c r="A177" i="2"/>
  <c r="D90" i="1"/>
  <c r="B92" i="2" s="1"/>
  <c r="B89" i="2"/>
  <c r="D99" i="1"/>
  <c r="B101" i="2" s="1"/>
  <c r="B98" i="2"/>
  <c r="C104" i="1"/>
  <c r="A105" i="2"/>
  <c r="D115" i="1"/>
  <c r="B117" i="2" s="1"/>
  <c r="B114" i="2"/>
  <c r="C120" i="1"/>
  <c r="A122" i="2" s="1"/>
  <c r="A121" i="2"/>
  <c r="D131" i="1"/>
  <c r="B133" i="2" s="1"/>
  <c r="B130" i="2"/>
  <c r="C136" i="1"/>
  <c r="A137" i="2"/>
  <c r="D139" i="1"/>
  <c r="B141" i="2" s="1"/>
  <c r="D160" i="1"/>
  <c r="B161" i="2"/>
  <c r="C184" i="1"/>
  <c r="A185" i="2"/>
  <c r="C80" i="1"/>
  <c r="A81" i="2"/>
  <c r="D106" i="1"/>
  <c r="B108" i="2" s="1"/>
  <c r="B105" i="2"/>
  <c r="D121" i="1"/>
  <c r="B123" i="2" s="1"/>
  <c r="B121" i="2"/>
  <c r="D138" i="1"/>
  <c r="B140" i="2" s="1"/>
  <c r="B137" i="2"/>
  <c r="C152" i="1"/>
  <c r="A154" i="2" s="1"/>
  <c r="A153" i="2"/>
  <c r="C170" i="1"/>
  <c r="A171" i="2"/>
  <c r="A194" i="2"/>
  <c r="A193" i="2"/>
  <c r="D130" i="1"/>
  <c r="B132" i="2" s="1"/>
  <c r="B129" i="2"/>
  <c r="C146" i="1"/>
  <c r="A147" i="2"/>
  <c r="D154" i="1"/>
  <c r="B156" i="2" s="1"/>
  <c r="B154" i="2"/>
  <c r="C188" i="1"/>
  <c r="A189" i="2"/>
  <c r="D82" i="1"/>
  <c r="B84" i="2" s="1"/>
  <c r="B81" i="2"/>
  <c r="C96" i="1"/>
  <c r="A97" i="2"/>
  <c r="D107" i="1"/>
  <c r="B109" i="2" s="1"/>
  <c r="B106" i="2"/>
  <c r="C112" i="1"/>
  <c r="A113" i="2"/>
  <c r="D122" i="1"/>
  <c r="B124" i="2" s="1"/>
  <c r="B122" i="2"/>
  <c r="C128" i="1"/>
  <c r="A129" i="2"/>
  <c r="D153" i="1"/>
  <c r="B155" i="2" s="1"/>
  <c r="B153" i="2"/>
  <c r="C215" i="1"/>
  <c r="A217" i="2" s="1"/>
  <c r="I14" i="2"/>
  <c r="I15" i="2"/>
  <c r="I16" i="2"/>
  <c r="I17" i="2"/>
  <c r="O6" i="1" l="1"/>
  <c r="C153" i="1"/>
  <c r="C121" i="1"/>
  <c r="A123" i="2" s="1"/>
  <c r="C123" i="1"/>
  <c r="C124" i="1" s="1"/>
  <c r="C122" i="1"/>
  <c r="A124" i="2" s="1"/>
  <c r="C216" i="1"/>
  <c r="A218" i="2" s="1"/>
  <c r="C97" i="1"/>
  <c r="A98" i="2"/>
  <c r="C147" i="1"/>
  <c r="A148" i="2"/>
  <c r="C81" i="1"/>
  <c r="A82" i="2"/>
  <c r="C189" i="1"/>
  <c r="A191" i="2" s="1"/>
  <c r="A190" i="2"/>
  <c r="D161" i="1"/>
  <c r="B163" i="2" s="1"/>
  <c r="B162" i="2"/>
  <c r="C155" i="1"/>
  <c r="C177" i="1"/>
  <c r="A178" i="2"/>
  <c r="C89" i="1"/>
  <c r="A90" i="2"/>
  <c r="C171" i="1"/>
  <c r="A172" i="2"/>
  <c r="C185" i="1"/>
  <c r="A187" i="2" s="1"/>
  <c r="A186" i="2"/>
  <c r="C154" i="1"/>
  <c r="A156" i="2" s="1"/>
  <c r="A155" i="2"/>
  <c r="C129" i="1"/>
  <c r="A130" i="2"/>
  <c r="C113" i="1"/>
  <c r="A114" i="2"/>
  <c r="C137" i="1"/>
  <c r="A138" i="2"/>
  <c r="C105" i="1"/>
  <c r="A106" i="2"/>
  <c r="C161" i="1"/>
  <c r="A162" i="2"/>
  <c r="M216" i="2"/>
  <c r="E209" i="5" s="1"/>
  <c r="M210" i="2"/>
  <c r="E203" i="5" s="1"/>
  <c r="M204" i="2"/>
  <c r="E201" i="5" s="1"/>
  <c r="M198" i="2"/>
  <c r="E100" i="5" s="1"/>
  <c r="M188" i="2"/>
  <c r="E192" i="5" s="1"/>
  <c r="M182" i="2"/>
  <c r="E190" i="5" s="1"/>
  <c r="M176" i="2"/>
  <c r="E89" i="5" s="1"/>
  <c r="N121" i="2"/>
  <c r="N120" i="2"/>
  <c r="N119" i="2"/>
  <c r="N118" i="2"/>
  <c r="M117" i="2"/>
  <c r="E157" i="5" s="1"/>
  <c r="N116" i="2"/>
  <c r="I116" i="2"/>
  <c r="J116" i="2"/>
  <c r="K116" i="2"/>
  <c r="L116" i="2"/>
  <c r="I117" i="2"/>
  <c r="J117" i="2"/>
  <c r="K117" i="2"/>
  <c r="L117" i="2"/>
  <c r="I118" i="2"/>
  <c r="J118" i="2"/>
  <c r="K118" i="2"/>
  <c r="L118" i="2"/>
  <c r="I119" i="2"/>
  <c r="J119" i="2"/>
  <c r="K119" i="2"/>
  <c r="L119" i="2"/>
  <c r="I120" i="2"/>
  <c r="J120" i="2"/>
  <c r="K120" i="2"/>
  <c r="L120" i="2"/>
  <c r="I121" i="2"/>
  <c r="J121" i="2"/>
  <c r="K121" i="2"/>
  <c r="L121" i="2"/>
  <c r="A125" i="2" l="1"/>
  <c r="E308" i="5"/>
  <c r="N198" i="2"/>
  <c r="N188" i="2"/>
  <c r="N176" i="2"/>
  <c r="N204" i="2"/>
  <c r="N216" i="2"/>
  <c r="N182" i="2"/>
  <c r="N210" i="2"/>
  <c r="A107" i="2"/>
  <c r="C108" i="1"/>
  <c r="C106" i="1"/>
  <c r="C125" i="1"/>
  <c r="A127" i="2" s="1"/>
  <c r="A126" i="2"/>
  <c r="A115" i="2"/>
  <c r="C114" i="1"/>
  <c r="C116" i="1"/>
  <c r="C172" i="1"/>
  <c r="A173" i="2"/>
  <c r="C156" i="1"/>
  <c r="A157" i="2"/>
  <c r="C148" i="1"/>
  <c r="A149" i="2"/>
  <c r="A91" i="2"/>
  <c r="C90" i="1"/>
  <c r="C92" i="1"/>
  <c r="C162" i="1"/>
  <c r="A163" i="2"/>
  <c r="C164" i="1"/>
  <c r="A139" i="2"/>
  <c r="C140" i="1"/>
  <c r="C138" i="1"/>
  <c r="A196" i="2"/>
  <c r="A195" i="2"/>
  <c r="C180" i="1"/>
  <c r="A179" i="2"/>
  <c r="C178" i="1"/>
  <c r="A197" i="2"/>
  <c r="A131" i="2"/>
  <c r="C132" i="1"/>
  <c r="C130" i="1"/>
  <c r="A83" i="2"/>
  <c r="C82" i="1"/>
  <c r="C84" i="1"/>
  <c r="A99" i="2"/>
  <c r="C98" i="1"/>
  <c r="C100" i="1"/>
  <c r="M120" i="2"/>
  <c r="E61" i="5" s="1"/>
  <c r="M121" i="2"/>
  <c r="E62" i="5" s="1"/>
  <c r="M116" i="2"/>
  <c r="E156" i="5" s="1"/>
  <c r="N117" i="2"/>
  <c r="M119" i="2"/>
  <c r="E159" i="5" s="1"/>
  <c r="M118" i="2"/>
  <c r="E158" i="5" s="1"/>
  <c r="D6" i="6"/>
  <c r="C131" i="1" l="1"/>
  <c r="A133" i="2" s="1"/>
  <c r="A132" i="2"/>
  <c r="C85" i="1"/>
  <c r="A87" i="2" s="1"/>
  <c r="A86" i="2"/>
  <c r="C165" i="1"/>
  <c r="A167" i="2" s="1"/>
  <c r="A166" i="2"/>
  <c r="C101" i="1"/>
  <c r="A103" i="2" s="1"/>
  <c r="A102" i="2"/>
  <c r="C83" i="1"/>
  <c r="A85" i="2" s="1"/>
  <c r="A84" i="2"/>
  <c r="C139" i="1"/>
  <c r="A141" i="2" s="1"/>
  <c r="A140" i="2"/>
  <c r="C157" i="1"/>
  <c r="A159" i="2" s="1"/>
  <c r="A158" i="2"/>
  <c r="C115" i="1"/>
  <c r="A117" i="2" s="1"/>
  <c r="A116" i="2"/>
  <c r="C107" i="1"/>
  <c r="A109" i="2" s="1"/>
  <c r="A108" i="2"/>
  <c r="C133" i="1"/>
  <c r="A135" i="2" s="1"/>
  <c r="A134" i="2"/>
  <c r="C179" i="1"/>
  <c r="A181" i="2" s="1"/>
  <c r="A180" i="2"/>
  <c r="C91" i="1"/>
  <c r="A93" i="2" s="1"/>
  <c r="A92" i="2"/>
  <c r="C117" i="1"/>
  <c r="A119" i="2" s="1"/>
  <c r="A118" i="2"/>
  <c r="C99" i="1"/>
  <c r="A101" i="2" s="1"/>
  <c r="A100" i="2"/>
  <c r="C181" i="1"/>
  <c r="A183" i="2" s="1"/>
  <c r="A182" i="2"/>
  <c r="C141" i="1"/>
  <c r="A143" i="2" s="1"/>
  <c r="A142" i="2"/>
  <c r="C163" i="1"/>
  <c r="A165" i="2" s="1"/>
  <c r="A164" i="2"/>
  <c r="C109" i="1"/>
  <c r="A111" i="2" s="1"/>
  <c r="A110" i="2"/>
  <c r="C93" i="1"/>
  <c r="A95" i="2" s="1"/>
  <c r="A94" i="2"/>
  <c r="C149" i="1"/>
  <c r="A151" i="2" s="1"/>
  <c r="A150" i="2"/>
  <c r="C173" i="1"/>
  <c r="A175" i="2" s="1"/>
  <c r="A174" i="2"/>
  <c r="D5" i="6" l="1"/>
  <c r="D12" i="6" s="1"/>
  <c r="C6" i="6"/>
  <c r="C12" i="6"/>
  <c r="D13" i="3" l="1"/>
  <c r="C13" i="6"/>
  <c r="E14" i="6"/>
  <c r="F14" i="6" s="1"/>
  <c r="E13" i="6"/>
  <c r="F13" i="6" s="1"/>
  <c r="E8" i="6"/>
  <c r="F8" i="6" s="1"/>
  <c r="E12" i="6"/>
  <c r="F12" i="6" s="1"/>
  <c r="E6" i="6"/>
  <c r="F6" i="6" s="1"/>
  <c r="E5" i="6"/>
  <c r="F5" i="6" s="1"/>
  <c r="E15" i="6"/>
  <c r="F15" i="6" s="1"/>
  <c r="C8" i="3" l="1"/>
  <c r="C9" i="3"/>
  <c r="B9" i="3"/>
  <c r="C7" i="3"/>
  <c r="C6" i="3"/>
  <c r="C5" i="3"/>
  <c r="C4" i="3"/>
  <c r="I20" i="2"/>
  <c r="J20" i="2"/>
  <c r="K20" i="2"/>
  <c r="L20" i="2"/>
  <c r="I21" i="2"/>
  <c r="J21" i="2"/>
  <c r="K21" i="2"/>
  <c r="L21" i="2"/>
  <c r="I22" i="2"/>
  <c r="J22" i="2"/>
  <c r="K22" i="2"/>
  <c r="L22" i="2"/>
  <c r="I23" i="2"/>
  <c r="J23" i="2"/>
  <c r="K23" i="2"/>
  <c r="L23" i="2"/>
  <c r="J24" i="2"/>
  <c r="K24" i="2"/>
  <c r="L24" i="2"/>
  <c r="I25" i="2"/>
  <c r="J25" i="2"/>
  <c r="K25" i="2"/>
  <c r="L25" i="2"/>
  <c r="I26" i="2"/>
  <c r="J26" i="2"/>
  <c r="K26" i="2"/>
  <c r="L26" i="2"/>
  <c r="I27" i="2"/>
  <c r="J27" i="2"/>
  <c r="K27" i="2"/>
  <c r="L27" i="2"/>
  <c r="I28" i="2"/>
  <c r="J28" i="2"/>
  <c r="K28" i="2"/>
  <c r="L28" i="2"/>
  <c r="I29" i="2"/>
  <c r="J29" i="2"/>
  <c r="K29" i="2"/>
  <c r="L29" i="2"/>
  <c r="I30" i="2"/>
  <c r="J30" i="2"/>
  <c r="K30" i="2"/>
  <c r="L30" i="2"/>
  <c r="I31" i="2"/>
  <c r="J31" i="2"/>
  <c r="K31" i="2"/>
  <c r="L31" i="2"/>
  <c r="I32" i="2"/>
  <c r="J32" i="2"/>
  <c r="K32" i="2"/>
  <c r="L32" i="2"/>
  <c r="I33" i="2"/>
  <c r="J33" i="2"/>
  <c r="K33" i="2"/>
  <c r="L33" i="2"/>
  <c r="I34" i="2"/>
  <c r="J34" i="2"/>
  <c r="K34" i="2"/>
  <c r="L34" i="2"/>
  <c r="I35" i="2"/>
  <c r="J35" i="2"/>
  <c r="K35" i="2"/>
  <c r="L35" i="2"/>
  <c r="I36" i="2"/>
  <c r="J36" i="2"/>
  <c r="K36" i="2"/>
  <c r="L36" i="2"/>
  <c r="I37" i="2"/>
  <c r="J37" i="2"/>
  <c r="K37" i="2"/>
  <c r="L37" i="2"/>
  <c r="I38" i="2"/>
  <c r="J38" i="2"/>
  <c r="K38" i="2"/>
  <c r="L38" i="2"/>
  <c r="I39" i="2"/>
  <c r="J39" i="2"/>
  <c r="K39" i="2"/>
  <c r="L39" i="2"/>
  <c r="I40" i="2"/>
  <c r="J40" i="2"/>
  <c r="K40" i="2"/>
  <c r="L40" i="2"/>
  <c r="I41" i="2"/>
  <c r="J41" i="2"/>
  <c r="K41" i="2"/>
  <c r="L41" i="2"/>
  <c r="I42" i="2"/>
  <c r="J42" i="2"/>
  <c r="K42" i="2"/>
  <c r="L42" i="2"/>
  <c r="I43" i="2"/>
  <c r="J43" i="2"/>
  <c r="K43" i="2"/>
  <c r="L43" i="2"/>
  <c r="I44" i="2"/>
  <c r="J44" i="2"/>
  <c r="K44" i="2"/>
  <c r="L44" i="2"/>
  <c r="I45" i="2"/>
  <c r="J45" i="2"/>
  <c r="K45" i="2"/>
  <c r="L45" i="2"/>
  <c r="I46" i="2"/>
  <c r="J46" i="2"/>
  <c r="K46" i="2"/>
  <c r="L46" i="2"/>
  <c r="I47" i="2"/>
  <c r="J47" i="2"/>
  <c r="K47" i="2"/>
  <c r="L47" i="2"/>
  <c r="I48" i="2"/>
  <c r="J48" i="2"/>
  <c r="K48" i="2"/>
  <c r="L48" i="2"/>
  <c r="I49" i="2"/>
  <c r="J49" i="2"/>
  <c r="K49" i="2"/>
  <c r="L49" i="2"/>
  <c r="I50" i="2"/>
  <c r="J50" i="2"/>
  <c r="K50" i="2"/>
  <c r="L50" i="2"/>
  <c r="I51" i="2"/>
  <c r="J51" i="2"/>
  <c r="K51" i="2"/>
  <c r="L51" i="2"/>
  <c r="I52" i="2"/>
  <c r="J52" i="2"/>
  <c r="K52" i="2"/>
  <c r="L52" i="2"/>
  <c r="I53" i="2"/>
  <c r="J53" i="2"/>
  <c r="K53" i="2"/>
  <c r="L53" i="2"/>
  <c r="I54" i="2"/>
  <c r="J54" i="2"/>
  <c r="K54" i="2"/>
  <c r="L54" i="2"/>
  <c r="I55" i="2"/>
  <c r="J55" i="2"/>
  <c r="K55" i="2"/>
  <c r="L55" i="2"/>
  <c r="I56" i="2"/>
  <c r="J56" i="2"/>
  <c r="K56" i="2"/>
  <c r="L56" i="2"/>
  <c r="I57" i="2"/>
  <c r="J57" i="2"/>
  <c r="K57" i="2"/>
  <c r="L57" i="2"/>
  <c r="I58" i="2"/>
  <c r="J58" i="2"/>
  <c r="K58" i="2"/>
  <c r="L58" i="2"/>
  <c r="I59" i="2"/>
  <c r="J59" i="2"/>
  <c r="K59" i="2"/>
  <c r="L59" i="2"/>
  <c r="I60" i="2"/>
  <c r="J60" i="2"/>
  <c r="K60" i="2"/>
  <c r="L60" i="2"/>
  <c r="I61" i="2"/>
  <c r="J61" i="2"/>
  <c r="K61" i="2"/>
  <c r="L61" i="2"/>
  <c r="I62" i="2"/>
  <c r="J62" i="2"/>
  <c r="K62" i="2"/>
  <c r="L62" i="2"/>
  <c r="I63" i="2"/>
  <c r="J63" i="2"/>
  <c r="K63" i="2"/>
  <c r="L63" i="2"/>
  <c r="I64" i="2"/>
  <c r="J64" i="2"/>
  <c r="K64" i="2"/>
  <c r="L64" i="2"/>
  <c r="I65" i="2"/>
  <c r="J65" i="2"/>
  <c r="K65" i="2"/>
  <c r="L65" i="2"/>
  <c r="I66" i="2"/>
  <c r="J66" i="2"/>
  <c r="K66" i="2"/>
  <c r="L66" i="2"/>
  <c r="I67" i="2"/>
  <c r="J67" i="2"/>
  <c r="K67" i="2"/>
  <c r="L67" i="2"/>
  <c r="I68" i="2"/>
  <c r="J68" i="2"/>
  <c r="K68" i="2"/>
  <c r="L68" i="2"/>
  <c r="I69" i="2"/>
  <c r="J69" i="2"/>
  <c r="K69" i="2"/>
  <c r="L69" i="2"/>
  <c r="I70" i="2"/>
  <c r="J70" i="2"/>
  <c r="K70" i="2"/>
  <c r="L70" i="2"/>
  <c r="I71" i="2"/>
  <c r="J71" i="2"/>
  <c r="K71" i="2"/>
  <c r="L71" i="2"/>
  <c r="I72" i="2"/>
  <c r="J72" i="2"/>
  <c r="K72" i="2"/>
  <c r="L72" i="2"/>
  <c r="I73" i="2"/>
  <c r="J73" i="2"/>
  <c r="K73" i="2"/>
  <c r="L73" i="2"/>
  <c r="I74" i="2"/>
  <c r="J74" i="2"/>
  <c r="K74" i="2"/>
  <c r="L74" i="2"/>
  <c r="I75" i="2"/>
  <c r="J75" i="2"/>
  <c r="K75" i="2"/>
  <c r="L75" i="2"/>
  <c r="I76" i="2"/>
  <c r="J76" i="2"/>
  <c r="K76" i="2"/>
  <c r="L76" i="2"/>
  <c r="I77" i="2"/>
  <c r="J77" i="2"/>
  <c r="K77" i="2"/>
  <c r="L77" i="2"/>
  <c r="I78" i="2"/>
  <c r="J78" i="2"/>
  <c r="K78" i="2"/>
  <c r="L78" i="2"/>
  <c r="I79" i="2"/>
  <c r="J79" i="2"/>
  <c r="K79" i="2"/>
  <c r="L79" i="2"/>
  <c r="I80" i="2"/>
  <c r="J80" i="2"/>
  <c r="K80" i="2"/>
  <c r="L80" i="2"/>
  <c r="I81" i="2"/>
  <c r="J81" i="2"/>
  <c r="K81" i="2"/>
  <c r="L81" i="2"/>
  <c r="I82" i="2"/>
  <c r="J82" i="2"/>
  <c r="K82" i="2"/>
  <c r="L82" i="2"/>
  <c r="I83" i="2"/>
  <c r="J83" i="2"/>
  <c r="K83" i="2"/>
  <c r="L83" i="2"/>
  <c r="I84" i="2"/>
  <c r="J84" i="2"/>
  <c r="K84" i="2"/>
  <c r="L84" i="2"/>
  <c r="I85" i="2"/>
  <c r="J85" i="2"/>
  <c r="K85" i="2"/>
  <c r="L85" i="2"/>
  <c r="I86" i="2"/>
  <c r="J86" i="2"/>
  <c r="K86" i="2"/>
  <c r="L86" i="2"/>
  <c r="I87" i="2"/>
  <c r="J87" i="2"/>
  <c r="K87" i="2"/>
  <c r="L87" i="2"/>
  <c r="I88" i="2"/>
  <c r="J88" i="2"/>
  <c r="K88" i="2"/>
  <c r="L88" i="2"/>
  <c r="I89" i="2"/>
  <c r="J89" i="2"/>
  <c r="K89" i="2"/>
  <c r="L89" i="2"/>
  <c r="I90" i="2"/>
  <c r="J90" i="2"/>
  <c r="K90" i="2"/>
  <c r="L90" i="2"/>
  <c r="I91" i="2"/>
  <c r="J91" i="2"/>
  <c r="K91" i="2"/>
  <c r="L91" i="2"/>
  <c r="I92" i="2"/>
  <c r="J92" i="2"/>
  <c r="K92" i="2"/>
  <c r="L92" i="2"/>
  <c r="I93" i="2"/>
  <c r="J93" i="2"/>
  <c r="K93" i="2"/>
  <c r="L93" i="2"/>
  <c r="I94" i="2"/>
  <c r="J94" i="2"/>
  <c r="K94" i="2"/>
  <c r="L94" i="2"/>
  <c r="I95" i="2"/>
  <c r="J95" i="2"/>
  <c r="K95" i="2"/>
  <c r="L95" i="2"/>
  <c r="I96" i="2"/>
  <c r="J96" i="2"/>
  <c r="K96" i="2"/>
  <c r="L96" i="2"/>
  <c r="I97" i="2"/>
  <c r="J97" i="2"/>
  <c r="K97" i="2"/>
  <c r="L97" i="2"/>
  <c r="I98" i="2"/>
  <c r="J98" i="2"/>
  <c r="K98" i="2"/>
  <c r="L98" i="2"/>
  <c r="I99" i="2"/>
  <c r="J99" i="2"/>
  <c r="K99" i="2"/>
  <c r="L99" i="2"/>
  <c r="I100" i="2"/>
  <c r="J100" i="2"/>
  <c r="K100" i="2"/>
  <c r="L100" i="2"/>
  <c r="I101" i="2"/>
  <c r="J101" i="2"/>
  <c r="K101" i="2"/>
  <c r="L101" i="2"/>
  <c r="I102" i="2"/>
  <c r="J102" i="2"/>
  <c r="K102" i="2"/>
  <c r="L102" i="2"/>
  <c r="I103" i="2"/>
  <c r="J103" i="2"/>
  <c r="K103" i="2"/>
  <c r="L103" i="2"/>
  <c r="I104" i="2"/>
  <c r="J104" i="2"/>
  <c r="K104" i="2"/>
  <c r="L104" i="2"/>
  <c r="I105" i="2"/>
  <c r="J105" i="2"/>
  <c r="K105" i="2"/>
  <c r="L105" i="2"/>
  <c r="I106" i="2"/>
  <c r="J106" i="2"/>
  <c r="K106" i="2"/>
  <c r="L106" i="2"/>
  <c r="I107" i="2"/>
  <c r="J107" i="2"/>
  <c r="K107" i="2"/>
  <c r="L107" i="2"/>
  <c r="I108" i="2"/>
  <c r="J108" i="2"/>
  <c r="K108" i="2"/>
  <c r="L108" i="2"/>
  <c r="I109" i="2"/>
  <c r="J109" i="2"/>
  <c r="K109" i="2"/>
  <c r="L109" i="2"/>
  <c r="I110" i="2"/>
  <c r="J110" i="2"/>
  <c r="K110" i="2"/>
  <c r="L110" i="2"/>
  <c r="I111" i="2"/>
  <c r="J111" i="2"/>
  <c r="K111" i="2"/>
  <c r="L111" i="2"/>
  <c r="I112" i="2"/>
  <c r="J112" i="2"/>
  <c r="K112" i="2"/>
  <c r="L112" i="2"/>
  <c r="I113" i="2"/>
  <c r="J113" i="2"/>
  <c r="K113" i="2"/>
  <c r="L113" i="2"/>
  <c r="I114" i="2"/>
  <c r="J114" i="2"/>
  <c r="K114" i="2"/>
  <c r="L114" i="2"/>
  <c r="I115" i="2"/>
  <c r="J115" i="2"/>
  <c r="K115" i="2"/>
  <c r="L115" i="2"/>
  <c r="I122" i="2"/>
  <c r="J122" i="2"/>
  <c r="K122" i="2"/>
  <c r="L122" i="2"/>
  <c r="I123" i="2"/>
  <c r="J123" i="2"/>
  <c r="K123" i="2"/>
  <c r="L123" i="2"/>
  <c r="I124" i="2"/>
  <c r="J124" i="2"/>
  <c r="K124" i="2"/>
  <c r="L124" i="2"/>
  <c r="I125" i="2"/>
  <c r="J125" i="2"/>
  <c r="K125" i="2"/>
  <c r="L125" i="2"/>
  <c r="I126" i="2"/>
  <c r="J126" i="2"/>
  <c r="K126" i="2"/>
  <c r="L126" i="2"/>
  <c r="I127" i="2"/>
  <c r="J127" i="2"/>
  <c r="K127" i="2"/>
  <c r="L127" i="2"/>
  <c r="I128" i="2"/>
  <c r="J128" i="2"/>
  <c r="K128" i="2"/>
  <c r="L128" i="2"/>
  <c r="I129" i="2"/>
  <c r="J129" i="2"/>
  <c r="K129" i="2"/>
  <c r="L129" i="2"/>
  <c r="I130" i="2"/>
  <c r="J130" i="2"/>
  <c r="K130" i="2"/>
  <c r="L130" i="2"/>
  <c r="I131" i="2"/>
  <c r="J131" i="2"/>
  <c r="K131" i="2"/>
  <c r="L131" i="2"/>
  <c r="I132" i="2"/>
  <c r="J132" i="2"/>
  <c r="K132" i="2"/>
  <c r="L132" i="2"/>
  <c r="I133" i="2"/>
  <c r="J133" i="2"/>
  <c r="K133" i="2"/>
  <c r="L133" i="2"/>
  <c r="I134" i="2"/>
  <c r="J134" i="2"/>
  <c r="K134" i="2"/>
  <c r="L134" i="2"/>
  <c r="I135" i="2"/>
  <c r="J135" i="2"/>
  <c r="K135" i="2"/>
  <c r="L135" i="2"/>
  <c r="I136" i="2"/>
  <c r="J136" i="2"/>
  <c r="K136" i="2"/>
  <c r="L136" i="2"/>
  <c r="I137" i="2"/>
  <c r="J137" i="2"/>
  <c r="K137" i="2"/>
  <c r="L137" i="2"/>
  <c r="I138" i="2"/>
  <c r="J138" i="2"/>
  <c r="K138" i="2"/>
  <c r="L138" i="2"/>
  <c r="I139" i="2"/>
  <c r="J139" i="2"/>
  <c r="K139" i="2"/>
  <c r="L139" i="2"/>
  <c r="I140" i="2"/>
  <c r="J140" i="2"/>
  <c r="K140" i="2"/>
  <c r="L140" i="2"/>
  <c r="I141" i="2"/>
  <c r="J141" i="2"/>
  <c r="K141" i="2"/>
  <c r="L141" i="2"/>
  <c r="I142" i="2"/>
  <c r="J142" i="2"/>
  <c r="K142" i="2"/>
  <c r="L142" i="2"/>
  <c r="I143" i="2"/>
  <c r="J143" i="2"/>
  <c r="K143" i="2"/>
  <c r="L143" i="2"/>
  <c r="I144" i="2"/>
  <c r="J144" i="2"/>
  <c r="K144" i="2"/>
  <c r="L144" i="2"/>
  <c r="I145" i="2"/>
  <c r="J145" i="2"/>
  <c r="K145" i="2"/>
  <c r="L145" i="2"/>
  <c r="I146" i="2"/>
  <c r="J146" i="2"/>
  <c r="K146" i="2"/>
  <c r="L146" i="2"/>
  <c r="I147" i="2"/>
  <c r="J147" i="2"/>
  <c r="K147" i="2"/>
  <c r="L147" i="2"/>
  <c r="I148" i="2"/>
  <c r="J148" i="2"/>
  <c r="K148" i="2"/>
  <c r="L148" i="2"/>
  <c r="I149" i="2"/>
  <c r="J149" i="2"/>
  <c r="K149" i="2"/>
  <c r="L149" i="2"/>
  <c r="I150" i="2"/>
  <c r="J150" i="2"/>
  <c r="K150" i="2"/>
  <c r="L150" i="2"/>
  <c r="I151" i="2"/>
  <c r="J151" i="2"/>
  <c r="K151" i="2"/>
  <c r="L151" i="2"/>
  <c r="I152" i="2"/>
  <c r="J152" i="2"/>
  <c r="K152" i="2"/>
  <c r="L152" i="2"/>
  <c r="I153" i="2"/>
  <c r="J153" i="2"/>
  <c r="K153" i="2"/>
  <c r="L153" i="2"/>
  <c r="I154" i="2"/>
  <c r="J154" i="2"/>
  <c r="K154" i="2"/>
  <c r="L154" i="2"/>
  <c r="I155" i="2"/>
  <c r="J155" i="2"/>
  <c r="K155" i="2"/>
  <c r="L155" i="2"/>
  <c r="I156" i="2"/>
  <c r="J156" i="2"/>
  <c r="K156" i="2"/>
  <c r="L156" i="2"/>
  <c r="I157" i="2"/>
  <c r="J157" i="2"/>
  <c r="K157" i="2"/>
  <c r="L157" i="2"/>
  <c r="I158" i="2"/>
  <c r="J158" i="2"/>
  <c r="K158" i="2"/>
  <c r="L158" i="2"/>
  <c r="I159" i="2"/>
  <c r="J159" i="2"/>
  <c r="K159" i="2"/>
  <c r="L159" i="2"/>
  <c r="I160" i="2"/>
  <c r="J160" i="2"/>
  <c r="K160" i="2"/>
  <c r="L160" i="2"/>
  <c r="I161" i="2"/>
  <c r="J161" i="2"/>
  <c r="K161" i="2"/>
  <c r="L161" i="2"/>
  <c r="I162" i="2"/>
  <c r="J162" i="2"/>
  <c r="K162" i="2"/>
  <c r="L162" i="2"/>
  <c r="I163" i="2"/>
  <c r="J163" i="2"/>
  <c r="K163" i="2"/>
  <c r="L163" i="2"/>
  <c r="I164" i="2"/>
  <c r="J164" i="2"/>
  <c r="K164" i="2"/>
  <c r="L164" i="2"/>
  <c r="I165" i="2"/>
  <c r="J165" i="2"/>
  <c r="K165" i="2"/>
  <c r="L165" i="2"/>
  <c r="I166" i="2"/>
  <c r="J166" i="2"/>
  <c r="K166" i="2"/>
  <c r="L166" i="2"/>
  <c r="I167" i="2"/>
  <c r="J167" i="2"/>
  <c r="K167" i="2"/>
  <c r="L167" i="2"/>
  <c r="I168" i="2"/>
  <c r="J168" i="2"/>
  <c r="K168" i="2"/>
  <c r="L168" i="2"/>
  <c r="I169" i="2"/>
  <c r="J169" i="2"/>
  <c r="K169" i="2"/>
  <c r="L169" i="2"/>
  <c r="I170" i="2"/>
  <c r="J170" i="2"/>
  <c r="K170" i="2"/>
  <c r="L170" i="2"/>
  <c r="I171" i="2"/>
  <c r="J171" i="2"/>
  <c r="K171" i="2"/>
  <c r="L171" i="2"/>
  <c r="I172" i="2"/>
  <c r="J172" i="2"/>
  <c r="K172" i="2"/>
  <c r="L172" i="2"/>
  <c r="I173" i="2"/>
  <c r="J173" i="2"/>
  <c r="K173" i="2"/>
  <c r="L173" i="2"/>
  <c r="I174" i="2"/>
  <c r="J174" i="2"/>
  <c r="K174" i="2"/>
  <c r="L174" i="2"/>
  <c r="I175" i="2"/>
  <c r="J175" i="2"/>
  <c r="K175" i="2"/>
  <c r="L175" i="2"/>
  <c r="L19" i="2"/>
  <c r="K19" i="2"/>
  <c r="J19" i="2"/>
  <c r="I19" i="2"/>
  <c r="C2" i="5"/>
  <c r="L18" i="2"/>
  <c r="K18" i="2"/>
  <c r="J18" i="2"/>
  <c r="I18" i="2"/>
  <c r="L17" i="2"/>
  <c r="K17" i="2"/>
  <c r="J17" i="2"/>
  <c r="L16" i="2"/>
  <c r="K16" i="2"/>
  <c r="J16" i="2"/>
  <c r="C3" i="5"/>
  <c r="L15" i="2"/>
  <c r="K15" i="2"/>
  <c r="J15" i="2"/>
  <c r="L14" i="2"/>
  <c r="K14" i="2"/>
  <c r="J14" i="2"/>
  <c r="D4" i="5"/>
  <c r="C4" i="5"/>
  <c r="B4" i="5"/>
  <c r="N13" i="2"/>
  <c r="M13" i="2"/>
  <c r="L13" i="2"/>
  <c r="K13" i="2"/>
  <c r="J13" i="2"/>
  <c r="H13" i="2"/>
  <c r="G13" i="2"/>
  <c r="F13" i="2"/>
  <c r="E13" i="2"/>
  <c r="D13" i="2"/>
  <c r="C13" i="2"/>
  <c r="B13" i="2"/>
  <c r="A13" i="2"/>
  <c r="C9" i="2"/>
  <c r="M218" i="2" l="1"/>
  <c r="E211" i="5" s="1"/>
  <c r="M217" i="2"/>
  <c r="E210" i="5" s="1"/>
  <c r="M215" i="2"/>
  <c r="E208" i="5" s="1"/>
  <c r="M214" i="2"/>
  <c r="E207" i="5" s="1"/>
  <c r="M213" i="2"/>
  <c r="E206" i="5" s="1"/>
  <c r="M212" i="2"/>
  <c r="E205" i="5" s="1"/>
  <c r="M211" i="2"/>
  <c r="E204" i="5" s="1"/>
  <c r="M209" i="2"/>
  <c r="E107" i="5" s="1"/>
  <c r="M208" i="2"/>
  <c r="E106" i="5" s="1"/>
  <c r="M207" i="2"/>
  <c r="E105" i="5" s="1"/>
  <c r="M206" i="2"/>
  <c r="E104" i="5" s="1"/>
  <c r="M205" i="2"/>
  <c r="E202" i="5" s="1"/>
  <c r="M203" i="2"/>
  <c r="E200" i="5" s="1"/>
  <c r="M202" i="2"/>
  <c r="E199" i="5" s="1"/>
  <c r="M201" i="2"/>
  <c r="E103" i="5" s="1"/>
  <c r="M200" i="2"/>
  <c r="E102" i="5" s="1"/>
  <c r="M199" i="2"/>
  <c r="E101" i="5" s="1"/>
  <c r="M197" i="2"/>
  <c r="E198" i="5" s="1"/>
  <c r="M196" i="2"/>
  <c r="E197" i="5" s="1"/>
  <c r="M195" i="2"/>
  <c r="E196" i="5" s="1"/>
  <c r="M194" i="2"/>
  <c r="E99" i="5" s="1"/>
  <c r="M193" i="2"/>
  <c r="E98" i="5" s="1"/>
  <c r="M192" i="2"/>
  <c r="E97" i="5" s="1"/>
  <c r="M191" i="2"/>
  <c r="E195" i="5" s="1"/>
  <c r="M190" i="2"/>
  <c r="E194" i="5" s="1"/>
  <c r="M189" i="2"/>
  <c r="E193" i="5" s="1"/>
  <c r="M187" i="2"/>
  <c r="E96" i="5" s="1"/>
  <c r="M186" i="2"/>
  <c r="E95" i="5" s="1"/>
  <c r="M185" i="2"/>
  <c r="E94" i="5" s="1"/>
  <c r="M184" i="2"/>
  <c r="E93" i="5" s="1"/>
  <c r="M183" i="2"/>
  <c r="E191" i="5" s="1"/>
  <c r="M181" i="2"/>
  <c r="E189" i="5" s="1"/>
  <c r="M180" i="2"/>
  <c r="E188" i="5" s="1"/>
  <c r="M179" i="2"/>
  <c r="E92" i="5" s="1"/>
  <c r="M178" i="2"/>
  <c r="E91" i="5" s="1"/>
  <c r="M177" i="2"/>
  <c r="E90" i="5" s="1"/>
  <c r="E5" i="5" l="1"/>
  <c r="C15" i="3" s="1"/>
  <c r="N180" i="2"/>
  <c r="N184" i="2"/>
  <c r="N186" i="2"/>
  <c r="N190" i="2"/>
  <c r="N192" i="2"/>
  <c r="N195" i="2"/>
  <c r="N214" i="2"/>
  <c r="N178" i="2"/>
  <c r="N200" i="2"/>
  <c r="N202" i="2"/>
  <c r="N206" i="2"/>
  <c r="N208" i="2"/>
  <c r="N212" i="2"/>
  <c r="N218" i="2"/>
  <c r="N177" i="2"/>
  <c r="N179" i="2"/>
  <c r="N183" i="2"/>
  <c r="N185" i="2"/>
  <c r="N187" i="2"/>
  <c r="N189" i="2"/>
  <c r="N191" i="2"/>
  <c r="N193" i="2"/>
  <c r="N194" i="2"/>
  <c r="N196" i="2"/>
  <c r="N197" i="2"/>
  <c r="N199" i="2"/>
  <c r="N201" i="2"/>
  <c r="N203" i="2"/>
  <c r="N205" i="2"/>
  <c r="N207" i="2"/>
  <c r="N209" i="2"/>
  <c r="N211" i="2"/>
  <c r="N213" i="2"/>
  <c r="N215" i="2"/>
  <c r="N217" i="2"/>
  <c r="N181" i="2"/>
  <c r="M21" i="2" l="1"/>
  <c r="E109" i="5" s="1"/>
  <c r="M23" i="2"/>
  <c r="E111" i="5" s="1"/>
  <c r="M25" i="2"/>
  <c r="E14" i="5" s="1"/>
  <c r="M27" i="2"/>
  <c r="E16" i="5" s="1"/>
  <c r="M29" i="2"/>
  <c r="E113" i="5" s="1"/>
  <c r="M31" i="2"/>
  <c r="E115" i="5" s="1"/>
  <c r="M33" i="2"/>
  <c r="E18" i="5" s="1"/>
  <c r="M35" i="2"/>
  <c r="E20" i="5" s="1"/>
  <c r="M37" i="2"/>
  <c r="E117" i="5" s="1"/>
  <c r="M39" i="2"/>
  <c r="E119" i="5" s="1"/>
  <c r="M41" i="2"/>
  <c r="E22" i="5" s="1"/>
  <c r="M43" i="2"/>
  <c r="E24" i="5" s="1"/>
  <c r="M45" i="2"/>
  <c r="E121" i="5" s="1"/>
  <c r="M47" i="2"/>
  <c r="E123" i="5" s="1"/>
  <c r="M49" i="2"/>
  <c r="E26" i="5" s="1"/>
  <c r="M51" i="2"/>
  <c r="E28" i="5" s="1"/>
  <c r="M53" i="2"/>
  <c r="E125" i="5" s="1"/>
  <c r="M55" i="2"/>
  <c r="E127" i="5" s="1"/>
  <c r="M57" i="2"/>
  <c r="E30" i="5" s="1"/>
  <c r="M59" i="2"/>
  <c r="E32" i="5" s="1"/>
  <c r="M61" i="2"/>
  <c r="E129" i="5" s="1"/>
  <c r="M63" i="2"/>
  <c r="E131" i="5" s="1"/>
  <c r="M65" i="2"/>
  <c r="E34" i="5" s="1"/>
  <c r="M67" i="2"/>
  <c r="E36" i="5" s="1"/>
  <c r="M69" i="2"/>
  <c r="E133" i="5" s="1"/>
  <c r="M71" i="2"/>
  <c r="E135" i="5" s="1"/>
  <c r="M73" i="2"/>
  <c r="E38" i="5" s="1"/>
  <c r="M75" i="2"/>
  <c r="E40" i="5" s="1"/>
  <c r="M77" i="2"/>
  <c r="E137" i="5" s="1"/>
  <c r="M79" i="2"/>
  <c r="E139" i="5" s="1"/>
  <c r="M81" i="2"/>
  <c r="E42" i="5" s="1"/>
  <c r="M83" i="2"/>
  <c r="E44" i="5" s="1"/>
  <c r="M85" i="2"/>
  <c r="E141" i="5" s="1"/>
  <c r="M87" i="2"/>
  <c r="E143" i="5" s="1"/>
  <c r="M89" i="2"/>
  <c r="E46" i="5" s="1"/>
  <c r="M91" i="2"/>
  <c r="E48" i="5" s="1"/>
  <c r="M93" i="2"/>
  <c r="E145" i="5" s="1"/>
  <c r="M95" i="2"/>
  <c r="E147" i="5" s="1"/>
  <c r="M97" i="2"/>
  <c r="E50" i="5" s="1"/>
  <c r="M99" i="2"/>
  <c r="E52" i="5" s="1"/>
  <c r="M101" i="2"/>
  <c r="E149" i="5" s="1"/>
  <c r="M103" i="2"/>
  <c r="E151" i="5" s="1"/>
  <c r="M105" i="2"/>
  <c r="E54" i="5" s="1"/>
  <c r="M107" i="2"/>
  <c r="E56" i="5" s="1"/>
  <c r="M109" i="2"/>
  <c r="E153" i="5" s="1"/>
  <c r="M111" i="2"/>
  <c r="E155" i="5" s="1"/>
  <c r="M113" i="2"/>
  <c r="E58" i="5" s="1"/>
  <c r="M115" i="2"/>
  <c r="E60" i="5" s="1"/>
  <c r="M123" i="2"/>
  <c r="E64" i="5" s="1"/>
  <c r="N123" i="2"/>
  <c r="M125" i="2"/>
  <c r="E161" i="5" s="1"/>
  <c r="M127" i="2"/>
  <c r="E163" i="5" s="1"/>
  <c r="M131" i="2"/>
  <c r="E68" i="5" s="1"/>
  <c r="M133" i="2"/>
  <c r="E165" i="5" s="1"/>
  <c r="N133" i="2"/>
  <c r="M135" i="2"/>
  <c r="E167" i="5" s="1"/>
  <c r="M139" i="2"/>
  <c r="E72" i="5" s="1"/>
  <c r="N139" i="2"/>
  <c r="M141" i="2"/>
  <c r="E169" i="5" s="1"/>
  <c r="M143" i="2"/>
  <c r="E171" i="5" s="1"/>
  <c r="N143" i="2"/>
  <c r="M147" i="2"/>
  <c r="E76" i="5" s="1"/>
  <c r="M149" i="2"/>
  <c r="E173" i="5" s="1"/>
  <c r="N149" i="2"/>
  <c r="M151" i="2"/>
  <c r="E175" i="5" s="1"/>
  <c r="M155" i="2"/>
  <c r="E80" i="5" s="1"/>
  <c r="N155" i="2"/>
  <c r="M157" i="2"/>
  <c r="E177" i="5" s="1"/>
  <c r="M163" i="2"/>
  <c r="E84" i="5" s="1"/>
  <c r="N163" i="2"/>
  <c r="M165" i="2"/>
  <c r="E181" i="5" s="1"/>
  <c r="M167" i="2"/>
  <c r="E183" i="5" s="1"/>
  <c r="N167" i="2"/>
  <c r="M171" i="2"/>
  <c r="E88" i="5" s="1"/>
  <c r="M173" i="2"/>
  <c r="E185" i="5" s="1"/>
  <c r="M175" i="2"/>
  <c r="E187" i="5" s="1"/>
  <c r="N113" i="2" l="1"/>
  <c r="N49" i="2"/>
  <c r="N101" i="2"/>
  <c r="N29" i="2"/>
  <c r="N85" i="2"/>
  <c r="N69" i="2"/>
  <c r="N93" i="2"/>
  <c r="N65" i="2"/>
  <c r="N21" i="2"/>
  <c r="N109" i="2"/>
  <c r="N81" i="2"/>
  <c r="N45" i="2"/>
  <c r="N61" i="2"/>
  <c r="N37" i="2"/>
  <c r="N97" i="2"/>
  <c r="N77" i="2"/>
  <c r="N53" i="2"/>
  <c r="N33" i="2"/>
  <c r="N127" i="2"/>
  <c r="N105" i="2"/>
  <c r="N89" i="2"/>
  <c r="N73" i="2"/>
  <c r="N57" i="2"/>
  <c r="N41" i="2"/>
  <c r="N25" i="2"/>
  <c r="N152" i="2"/>
  <c r="M152" i="2"/>
  <c r="E77" i="5" s="1"/>
  <c r="N138" i="2"/>
  <c r="M138" i="2"/>
  <c r="E71" i="5" s="1"/>
  <c r="N132" i="2"/>
  <c r="M132" i="2"/>
  <c r="E164" i="5" s="1"/>
  <c r="N126" i="2"/>
  <c r="M126" i="2"/>
  <c r="E162" i="5" s="1"/>
  <c r="N64" i="2"/>
  <c r="M64" i="2"/>
  <c r="E33" i="5" s="1"/>
  <c r="N40" i="2"/>
  <c r="M40" i="2"/>
  <c r="E21" i="5" s="1"/>
  <c r="N32" i="2"/>
  <c r="M32" i="2"/>
  <c r="E17" i="5" s="1"/>
  <c r="N24" i="2"/>
  <c r="M24" i="2"/>
  <c r="E13" i="5" s="1"/>
  <c r="N173" i="2"/>
  <c r="N164" i="2"/>
  <c r="M164" i="2"/>
  <c r="E180" i="5" s="1"/>
  <c r="N161" i="2"/>
  <c r="M161" i="2"/>
  <c r="E82" i="5" s="1"/>
  <c r="N157" i="2"/>
  <c r="N151" i="2"/>
  <c r="N146" i="2"/>
  <c r="M146" i="2"/>
  <c r="E75" i="5" s="1"/>
  <c r="N140" i="2"/>
  <c r="M140" i="2"/>
  <c r="E168" i="5" s="1"/>
  <c r="N137" i="2"/>
  <c r="M137" i="2"/>
  <c r="E70" i="5" s="1"/>
  <c r="N134" i="2"/>
  <c r="M134" i="2"/>
  <c r="E166" i="5" s="1"/>
  <c r="N131" i="2"/>
  <c r="N128" i="2"/>
  <c r="M128" i="2"/>
  <c r="E65" i="5" s="1"/>
  <c r="N125" i="2"/>
  <c r="N114" i="2"/>
  <c r="M114" i="2"/>
  <c r="E59" i="5" s="1"/>
  <c r="N111" i="2"/>
  <c r="N106" i="2"/>
  <c r="M106" i="2"/>
  <c r="E55" i="5" s="1"/>
  <c r="N103" i="2"/>
  <c r="N98" i="2"/>
  <c r="M98" i="2"/>
  <c r="E51" i="5" s="1"/>
  <c r="N95" i="2"/>
  <c r="N90" i="2"/>
  <c r="M90" i="2"/>
  <c r="E47" i="5" s="1"/>
  <c r="N87" i="2"/>
  <c r="N82" i="2"/>
  <c r="M82" i="2"/>
  <c r="E43" i="5" s="1"/>
  <c r="N79" i="2"/>
  <c r="N74" i="2"/>
  <c r="M74" i="2"/>
  <c r="E39" i="5" s="1"/>
  <c r="N71" i="2"/>
  <c r="N66" i="2"/>
  <c r="M66" i="2"/>
  <c r="E35" i="5" s="1"/>
  <c r="N63" i="2"/>
  <c r="N58" i="2"/>
  <c r="M58" i="2"/>
  <c r="E31" i="5" s="1"/>
  <c r="N55" i="2"/>
  <c r="N50" i="2"/>
  <c r="M50" i="2"/>
  <c r="E27" i="5" s="1"/>
  <c r="N47" i="2"/>
  <c r="N42" i="2"/>
  <c r="M42" i="2"/>
  <c r="E23" i="5" s="1"/>
  <c r="N39" i="2"/>
  <c r="N34" i="2"/>
  <c r="M34" i="2"/>
  <c r="E19" i="5" s="1"/>
  <c r="N31" i="2"/>
  <c r="N26" i="2"/>
  <c r="M26" i="2"/>
  <c r="E15" i="5" s="1"/>
  <c r="N23" i="2"/>
  <c r="N162" i="2"/>
  <c r="M162" i="2"/>
  <c r="E83" i="5" s="1"/>
  <c r="N104" i="2"/>
  <c r="M104" i="2"/>
  <c r="E53" i="5" s="1"/>
  <c r="N88" i="2"/>
  <c r="M88" i="2"/>
  <c r="E45" i="5" s="1"/>
  <c r="N80" i="2"/>
  <c r="M80" i="2"/>
  <c r="E41" i="5" s="1"/>
  <c r="N56" i="2"/>
  <c r="M56" i="2"/>
  <c r="E29" i="5" s="1"/>
  <c r="N48" i="2"/>
  <c r="M48" i="2"/>
  <c r="E25" i="5" s="1"/>
  <c r="N169" i="2"/>
  <c r="M169" i="2"/>
  <c r="E86" i="5" s="1"/>
  <c r="N166" i="2"/>
  <c r="M166" i="2"/>
  <c r="E182" i="5" s="1"/>
  <c r="N160" i="2"/>
  <c r="M160" i="2"/>
  <c r="E81" i="5" s="1"/>
  <c r="N154" i="2"/>
  <c r="M154" i="2"/>
  <c r="E79" i="5" s="1"/>
  <c r="N148" i="2"/>
  <c r="M148" i="2"/>
  <c r="E172" i="5" s="1"/>
  <c r="N145" i="2"/>
  <c r="M145" i="2"/>
  <c r="E74" i="5" s="1"/>
  <c r="N142" i="2"/>
  <c r="M142" i="2"/>
  <c r="E170" i="5" s="1"/>
  <c r="N136" i="2"/>
  <c r="M136" i="2"/>
  <c r="E69" i="5" s="1"/>
  <c r="N122" i="2"/>
  <c r="M122" i="2"/>
  <c r="E63" i="5" s="1"/>
  <c r="N108" i="2"/>
  <c r="M108" i="2"/>
  <c r="E152" i="5" s="1"/>
  <c r="N100" i="2"/>
  <c r="M100" i="2"/>
  <c r="E148" i="5" s="1"/>
  <c r="N92" i="2"/>
  <c r="M92" i="2"/>
  <c r="E144" i="5" s="1"/>
  <c r="N84" i="2"/>
  <c r="M84" i="2"/>
  <c r="E140" i="5" s="1"/>
  <c r="N76" i="2"/>
  <c r="M76" i="2"/>
  <c r="E136" i="5" s="1"/>
  <c r="N68" i="2"/>
  <c r="M68" i="2"/>
  <c r="E132" i="5" s="1"/>
  <c r="N60" i="2"/>
  <c r="M60" i="2"/>
  <c r="E128" i="5" s="1"/>
  <c r="N52" i="2"/>
  <c r="M52" i="2"/>
  <c r="E124" i="5" s="1"/>
  <c r="N44" i="2"/>
  <c r="M44" i="2"/>
  <c r="E120" i="5" s="1"/>
  <c r="N36" i="2"/>
  <c r="M36" i="2"/>
  <c r="E116" i="5" s="1"/>
  <c r="N28" i="2"/>
  <c r="M28" i="2"/>
  <c r="E112" i="5" s="1"/>
  <c r="N20" i="2"/>
  <c r="M20" i="2"/>
  <c r="E108" i="5" s="1"/>
  <c r="N158" i="2"/>
  <c r="M158" i="2"/>
  <c r="E178" i="5" s="1"/>
  <c r="N129" i="2"/>
  <c r="M129" i="2"/>
  <c r="E66" i="5" s="1"/>
  <c r="N112" i="2"/>
  <c r="M112" i="2"/>
  <c r="E57" i="5" s="1"/>
  <c r="N96" i="2"/>
  <c r="M96" i="2"/>
  <c r="E49" i="5" s="1"/>
  <c r="N72" i="2"/>
  <c r="M72" i="2"/>
  <c r="E37" i="5" s="1"/>
  <c r="N168" i="2"/>
  <c r="M168" i="2"/>
  <c r="E85" i="5" s="1"/>
  <c r="N165" i="2"/>
  <c r="N159" i="2"/>
  <c r="M159" i="2"/>
  <c r="E179" i="5" s="1"/>
  <c r="N156" i="2"/>
  <c r="M156" i="2"/>
  <c r="E176" i="5" s="1"/>
  <c r="N153" i="2"/>
  <c r="M153" i="2"/>
  <c r="E78" i="5" s="1"/>
  <c r="N150" i="2"/>
  <c r="M150" i="2"/>
  <c r="E174" i="5" s="1"/>
  <c r="N147" i="2"/>
  <c r="N144" i="2"/>
  <c r="M144" i="2"/>
  <c r="E73" i="5" s="1"/>
  <c r="N141" i="2"/>
  <c r="N135" i="2"/>
  <c r="N130" i="2"/>
  <c r="M130" i="2"/>
  <c r="E67" i="5" s="1"/>
  <c r="N124" i="2"/>
  <c r="M124" i="2"/>
  <c r="E160" i="5" s="1"/>
  <c r="N115" i="2"/>
  <c r="N110" i="2"/>
  <c r="M110" i="2"/>
  <c r="E154" i="5" s="1"/>
  <c r="N107" i="2"/>
  <c r="N102" i="2"/>
  <c r="M102" i="2"/>
  <c r="E150" i="5" s="1"/>
  <c r="N99" i="2"/>
  <c r="N94" i="2"/>
  <c r="M94" i="2"/>
  <c r="E146" i="5" s="1"/>
  <c r="N91" i="2"/>
  <c r="N86" i="2"/>
  <c r="M86" i="2"/>
  <c r="E142" i="5" s="1"/>
  <c r="N83" i="2"/>
  <c r="N78" i="2"/>
  <c r="M78" i="2"/>
  <c r="E138" i="5" s="1"/>
  <c r="N75" i="2"/>
  <c r="N70" i="2"/>
  <c r="M70" i="2"/>
  <c r="E134" i="5" s="1"/>
  <c r="N67" i="2"/>
  <c r="N62" i="2"/>
  <c r="M62" i="2"/>
  <c r="E130" i="5" s="1"/>
  <c r="N59" i="2"/>
  <c r="N54" i="2"/>
  <c r="M54" i="2"/>
  <c r="E126" i="5" s="1"/>
  <c r="N51" i="2"/>
  <c r="N46" i="2"/>
  <c r="M46" i="2"/>
  <c r="E122" i="5" s="1"/>
  <c r="N43" i="2"/>
  <c r="N38" i="2"/>
  <c r="M38" i="2"/>
  <c r="E118" i="5" s="1"/>
  <c r="N35" i="2"/>
  <c r="N30" i="2"/>
  <c r="M30" i="2"/>
  <c r="E114" i="5" s="1"/>
  <c r="N27" i="2"/>
  <c r="N22" i="2"/>
  <c r="M22" i="2"/>
  <c r="E110" i="5" s="1"/>
  <c r="N175" i="2"/>
  <c r="N174" i="2"/>
  <c r="M174" i="2"/>
  <c r="E186" i="5" s="1"/>
  <c r="N172" i="2"/>
  <c r="M172" i="2"/>
  <c r="E184" i="5" s="1"/>
  <c r="N171" i="2"/>
  <c r="N170" i="2"/>
  <c r="M170" i="2"/>
  <c r="E87" i="5" s="1"/>
  <c r="M14" i="2"/>
  <c r="E7" i="5" s="1"/>
  <c r="E4" i="5" l="1"/>
  <c r="C12" i="3" s="1"/>
  <c r="N19" i="2"/>
  <c r="M19" i="2"/>
  <c r="E12" i="5" s="1"/>
  <c r="N18" i="2"/>
  <c r="M18" i="2"/>
  <c r="E11" i="5" s="1"/>
  <c r="N17" i="2"/>
  <c r="M17" i="2"/>
  <c r="E10" i="5" s="1"/>
  <c r="N16" i="2"/>
  <c r="M16" i="2"/>
  <c r="E9" i="5" s="1"/>
  <c r="N15" i="2"/>
  <c r="M15" i="2"/>
  <c r="E8" i="5" s="1"/>
  <c r="E2" i="5" s="1"/>
  <c r="C14" i="3" s="1"/>
  <c r="E3" i="5" l="1"/>
  <c r="C13" i="3" s="1"/>
  <c r="E13" i="3" s="1"/>
  <c r="F13" i="3" s="1"/>
  <c r="E12" i="3"/>
  <c r="M5" i="2"/>
  <c r="N14" i="2"/>
  <c r="E15" i="3" l="1"/>
  <c r="F15" i="3" s="1"/>
  <c r="E14" i="3"/>
  <c r="F14" i="3" s="1"/>
  <c r="F12" i="3"/>
  <c r="M9" i="2"/>
  <c r="M8" i="2" s="1"/>
  <c r="M7" i="2" s="1"/>
  <c r="C17" i="3" l="1"/>
  <c r="E17" i="3"/>
  <c r="F17" i="3"/>
  <c r="G12" i="3"/>
</calcChain>
</file>

<file path=xl/sharedStrings.xml><?xml version="1.0" encoding="utf-8"?>
<sst xmlns="http://schemas.openxmlformats.org/spreadsheetml/2006/main" count="1315" uniqueCount="102">
  <si>
    <t>tipologia</t>
  </si>
  <si>
    <t>colore stampa</t>
  </si>
  <si>
    <t>S</t>
  </si>
  <si>
    <t>M</t>
  </si>
  <si>
    <t>L</t>
  </si>
  <si>
    <t>XL</t>
  </si>
  <si>
    <t>T-SHIRT</t>
  </si>
  <si>
    <t>referenza</t>
  </si>
  <si>
    <t>FAIR TRADE</t>
  </si>
  <si>
    <t>BIO</t>
  </si>
  <si>
    <t>manica</t>
  </si>
  <si>
    <t>CORTA</t>
  </si>
  <si>
    <t>colore referenza</t>
  </si>
  <si>
    <t>tot pezzi</t>
  </si>
  <si>
    <t>tot valore</t>
  </si>
  <si>
    <t>c.unitario (iva escl)</t>
  </si>
  <si>
    <t>autore / linea</t>
  </si>
  <si>
    <t>descrizione</t>
  </si>
  <si>
    <t>bandabardò</t>
  </si>
  <si>
    <t>BEPPEANNA</t>
  </si>
  <si>
    <t>nera</t>
  </si>
  <si>
    <t>bianca</t>
  </si>
  <si>
    <t>blu</t>
  </si>
  <si>
    <t>SEMPRE ALLEGRI</t>
  </si>
  <si>
    <t>de andré</t>
  </si>
  <si>
    <t>AMICO FRAGILE</t>
  </si>
  <si>
    <t>grigia</t>
  </si>
  <si>
    <t>BOCCA DI ROSA</t>
  </si>
  <si>
    <t>FIUME SAND CREEK</t>
  </si>
  <si>
    <t>CANZONE DEL MAGGIO</t>
  </si>
  <si>
    <t>SMISURATA PREGHIERA</t>
  </si>
  <si>
    <t>UN MATTO</t>
  </si>
  <si>
    <t>VERRANNO A CHIEDERTI…</t>
  </si>
  <si>
    <t>VIA DEL CAMPO</t>
  </si>
  <si>
    <t>de gregori</t>
  </si>
  <si>
    <t>LA LEVA CALCISTICA DEL '68</t>
  </si>
  <si>
    <t>rino gaetano</t>
  </si>
  <si>
    <t>ESCLUSO IL CANE</t>
  </si>
  <si>
    <t>guccini</t>
  </si>
  <si>
    <t>L'AVVELENATA 1</t>
  </si>
  <si>
    <t>L'AVVELENATA 2</t>
  </si>
  <si>
    <t>CANZONE DI NOTTE N°2</t>
  </si>
  <si>
    <t>GLI AMICI</t>
  </si>
  <si>
    <t>HO ANCORA LA FORZA</t>
  </si>
  <si>
    <t>extratrack</t>
  </si>
  <si>
    <t>I'M ORGANIC</t>
  </si>
  <si>
    <t>GAGARIN</t>
  </si>
  <si>
    <t>Ragione Sociale</t>
  </si>
  <si>
    <t>Indirizzo Fatturazione</t>
  </si>
  <si>
    <t>Partita Iva</t>
  </si>
  <si>
    <t>Codice Univoco</t>
  </si>
  <si>
    <t>Destinazione Merce</t>
  </si>
  <si>
    <t>tot pezzi ordine:</t>
  </si>
  <si>
    <t>tot valore ordine:</t>
  </si>
  <si>
    <t>Telefono</t>
  </si>
  <si>
    <t>DATI ORDINANTE</t>
  </si>
  <si>
    <t xml:space="preserve">  CONDIZIONI DI FORNITURA</t>
  </si>
  <si>
    <t>DATI DESTINATARIO</t>
  </si>
  <si>
    <t>DDT N°</t>
  </si>
  <si>
    <t>N° COLLI</t>
  </si>
  <si>
    <t>PESO</t>
  </si>
  <si>
    <t>del</t>
  </si>
  <si>
    <t>di cui iva al 22%</t>
  </si>
  <si>
    <t>di cui imponibile</t>
  </si>
  <si>
    <t>Corriere</t>
  </si>
  <si>
    <t>Firma per ritiro spedizione</t>
  </si>
  <si>
    <t>Firma Destinatario per consegna avvenuta</t>
  </si>
  <si>
    <t>DATI PER FATTURA</t>
  </si>
  <si>
    <t>TEES MANICA CORTA BIO</t>
  </si>
  <si>
    <t>TEES MANICA CORTA FAIR TRADE</t>
  </si>
  <si>
    <t>TOT PZ</t>
  </si>
  <si>
    <t>VALORE UNITARIO</t>
  </si>
  <si>
    <t>VALORE TOTALE</t>
  </si>
  <si>
    <t>TOTALE FATTURA</t>
  </si>
  <si>
    <t>IVA 22%</t>
  </si>
  <si>
    <t>TOT PEZZI</t>
  </si>
  <si>
    <t>costo</t>
  </si>
  <si>
    <t>margine in €</t>
  </si>
  <si>
    <t>margine in %</t>
  </si>
  <si>
    <t>iva esclusa</t>
  </si>
  <si>
    <t>pvp consigliato</t>
  </si>
  <si>
    <t>iva inclusa</t>
  </si>
  <si>
    <t>HARING</t>
  </si>
  <si>
    <t>indaco</t>
  </si>
  <si>
    <t>CREUZA DE MA</t>
  </si>
  <si>
    <t>TEAM COFFEE</t>
  </si>
  <si>
    <t>TEAM TEA</t>
  </si>
  <si>
    <t>HELP</t>
  </si>
  <si>
    <t>DENTRO c'è molto di più</t>
  </si>
  <si>
    <t>T-SHIRT DONNA</t>
  </si>
  <si>
    <t>TOTE BAG</t>
  </si>
  <si>
    <t>no</t>
  </si>
  <si>
    <t>ecru</t>
  </si>
  <si>
    <t>TEES MANICA CORTA DONNA</t>
  </si>
  <si>
    <t>TEES DONNA MANICA CORTA FAIR TRADE</t>
  </si>
  <si>
    <t>MANICA</t>
  </si>
  <si>
    <t>TIPOLOGIA</t>
  </si>
  <si>
    <t>PRODOTTO</t>
  </si>
  <si>
    <t>ORDINE / DOCUMENTO DI TRASPORTO</t>
  </si>
  <si>
    <t>invia l'ordine a: opress@bottegasolidale.it</t>
  </si>
  <si>
    <t>rosso papvero</t>
  </si>
  <si>
    <t>non disp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</si>
</sst>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€&quot;\ * #,##0.00_-;\-&quot;€&quot;\ * #,##0.00_-;_-&quot;€&quot;\ * &quot;-&quot;??_-;_-@_-"/>
    <numFmt numFmtId="165" formatCode="dd/mm/yy;@"/>
    <numFmt numFmtId="166" formatCode="0.0%"/>
    <numFmt numFmtId="167" formatCode="_-[$€-2]\ * #,##0.00_-;\-[$€-2]\ * #,##0.00_-;_-[$€-2]\ 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0"/>
      <name val="Impact"/>
      <family val="2"/>
    </font>
    <font>
      <b/>
      <sz val="11"/>
      <color rgb="FF0066FF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1" xfId="0" applyFill="1" applyBorder="1" applyAlignment="1">
      <alignment horizontal="center" vertical="center" shrinkToFit="1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2" borderId="15" xfId="0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 shrinkToFit="1"/>
    </xf>
    <xf numFmtId="0" fontId="0" fillId="0" borderId="0" xfId="0" applyNumberFormat="1"/>
    <xf numFmtId="0" fontId="0" fillId="0" borderId="0" xfId="0" applyNumberFormat="1" applyAlignment="1">
      <alignment horizontal="right"/>
    </xf>
    <xf numFmtId="0" fontId="0" fillId="0" borderId="0" xfId="0" applyNumberFormat="1" applyAlignment="1">
      <alignment horizontal="center"/>
    </xf>
    <xf numFmtId="0" fontId="0" fillId="3" borderId="0" xfId="0" applyNumberFormat="1" applyFill="1"/>
    <xf numFmtId="0" fontId="0" fillId="3" borderId="0" xfId="0" applyNumberFormat="1" applyFill="1" applyAlignment="1">
      <alignment horizontal="right"/>
    </xf>
    <xf numFmtId="0" fontId="0" fillId="3" borderId="0" xfId="0" applyNumberFormat="1" applyFill="1" applyAlignment="1">
      <alignment horizontal="center"/>
    </xf>
    <xf numFmtId="164" fontId="0" fillId="3" borderId="1" xfId="1" applyFont="1" applyFill="1" applyBorder="1"/>
    <xf numFmtId="0" fontId="0" fillId="0" borderId="0" xfId="0" applyNumberFormat="1" applyAlignment="1">
      <alignment shrinkToFit="1"/>
    </xf>
    <xf numFmtId="164" fontId="0" fillId="3" borderId="1" xfId="0" applyNumberFormat="1" applyFill="1" applyBorder="1"/>
    <xf numFmtId="0" fontId="2" fillId="3" borderId="3" xfId="0" applyNumberFormat="1" applyFont="1" applyFill="1" applyBorder="1" applyAlignment="1">
      <alignment horizontal="right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right"/>
    </xf>
    <xf numFmtId="0" fontId="5" fillId="0" borderId="0" xfId="0" applyFont="1" applyBorder="1"/>
    <xf numFmtId="164" fontId="5" fillId="0" borderId="0" xfId="1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9" fontId="0" fillId="0" borderId="0" xfId="3" applyFont="1" applyAlignment="1">
      <alignment horizontal="center" vertical="center"/>
    </xf>
    <xf numFmtId="0" fontId="4" fillId="3" borderId="1" xfId="0" applyNumberFormat="1" applyFont="1" applyFill="1" applyBorder="1" applyAlignment="1">
      <alignment horizontal="center"/>
    </xf>
    <xf numFmtId="164" fontId="4" fillId="3" borderId="1" xfId="1" applyFont="1" applyFill="1" applyBorder="1"/>
    <xf numFmtId="164" fontId="4" fillId="3" borderId="4" xfId="1" applyFont="1" applyFill="1" applyBorder="1"/>
    <xf numFmtId="0" fontId="4" fillId="3" borderId="0" xfId="0" applyNumberFormat="1" applyFont="1" applyFill="1" applyBorder="1"/>
    <xf numFmtId="164" fontId="0" fillId="0" borderId="0" xfId="1" applyFont="1" applyAlignment="1">
      <alignment horizontal="center" vertical="center"/>
    </xf>
    <xf numFmtId="164" fontId="0" fillId="0" borderId="0" xfId="1" applyFont="1" applyAlignment="1">
      <alignment horizontal="center"/>
    </xf>
    <xf numFmtId="164" fontId="0" fillId="0" borderId="1" xfId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0" fillId="2" borderId="1" xfId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1" applyFont="1" applyFill="1" applyBorder="1" applyAlignment="1">
      <alignment horizontal="center"/>
    </xf>
    <xf numFmtId="166" fontId="0" fillId="0" borderId="1" xfId="3" applyNumberFormat="1" applyFont="1" applyBorder="1" applyAlignment="1">
      <alignment horizontal="center"/>
    </xf>
    <xf numFmtId="0" fontId="10" fillId="0" borderId="0" xfId="0" applyFont="1" applyAlignment="1"/>
    <xf numFmtId="0" fontId="11" fillId="0" borderId="0" xfId="2" applyFont="1" applyAlignment="1">
      <alignment shrinkToFit="1"/>
    </xf>
    <xf numFmtId="0" fontId="0" fillId="3" borderId="1" xfId="0" applyFill="1" applyBorder="1" applyAlignment="1" applyProtection="1">
      <alignment horizontal="center" vertical="center"/>
      <protection locked="0"/>
    </xf>
    <xf numFmtId="165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 wrapText="1"/>
      <protection locked="0"/>
    </xf>
    <xf numFmtId="0" fontId="0" fillId="2" borderId="15" xfId="0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shrinkToFit="1"/>
      <protection locked="0"/>
    </xf>
    <xf numFmtId="0" fontId="0" fillId="3" borderId="1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 vertical="center"/>
    </xf>
    <xf numFmtId="0" fontId="14" fillId="4" borderId="0" xfId="0" applyFont="1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6" fillId="6" borderId="0" xfId="0" applyFont="1" applyFill="1" applyAlignment="1">
      <alignment horizontal="right" vertical="center"/>
    </xf>
    <xf numFmtId="0" fontId="6" fillId="6" borderId="2" xfId="0" applyFont="1" applyFill="1" applyBorder="1" applyAlignment="1">
      <alignment horizontal="right" vertical="center"/>
    </xf>
    <xf numFmtId="49" fontId="5" fillId="0" borderId="4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Font="1" applyFill="1" applyBorder="1" applyAlignment="1">
      <alignment horizontal="center" vertical="center" shrinkToFit="1"/>
    </xf>
    <xf numFmtId="49" fontId="5" fillId="0" borderId="9" xfId="0" applyNumberFormat="1" applyFont="1" applyFill="1" applyBorder="1" applyAlignment="1" applyProtection="1">
      <alignment vertical="center"/>
      <protection locked="0"/>
    </xf>
    <xf numFmtId="49" fontId="5" fillId="0" borderId="4" xfId="0" applyNumberFormat="1" applyFont="1" applyFill="1" applyBorder="1" applyAlignment="1" applyProtection="1">
      <alignment vertical="center"/>
      <protection locked="0"/>
    </xf>
    <xf numFmtId="49" fontId="5" fillId="0" borderId="3" xfId="0" applyNumberFormat="1" applyFont="1" applyFill="1" applyBorder="1" applyAlignment="1" applyProtection="1">
      <alignment horizontal="left" vertical="center"/>
      <protection locked="0"/>
    </xf>
    <xf numFmtId="0" fontId="0" fillId="4" borderId="0" xfId="0" applyFill="1" applyAlignment="1" applyProtection="1">
      <alignment horizontal="center" vertical="center"/>
    </xf>
    <xf numFmtId="0" fontId="0" fillId="6" borderId="0" xfId="0" applyFill="1" applyAlignment="1" applyProtection="1">
      <alignment horizontal="center" vertical="center"/>
    </xf>
    <xf numFmtId="0" fontId="0" fillId="6" borderId="0" xfId="0" applyFill="1" applyAlignment="1" applyProtection="1">
      <alignment horizontal="center"/>
    </xf>
    <xf numFmtId="0" fontId="16" fillId="6" borderId="0" xfId="0" applyFont="1" applyFill="1" applyAlignment="1" applyProtection="1">
      <alignment vertical="center"/>
    </xf>
    <xf numFmtId="0" fontId="2" fillId="6" borderId="0" xfId="0" applyFont="1" applyFill="1" applyAlignment="1" applyProtection="1">
      <alignment horizontal="right" vertical="center"/>
    </xf>
    <xf numFmtId="0" fontId="0" fillId="6" borderId="0" xfId="0" applyFill="1" applyBorder="1" applyAlignment="1" applyProtection="1">
      <alignment horizontal="center" vertical="center"/>
    </xf>
    <xf numFmtId="0" fontId="0" fillId="6" borderId="0" xfId="0" applyFill="1" applyAlignment="1" applyProtection="1">
      <alignment horizontal="right" vertical="center"/>
    </xf>
    <xf numFmtId="0" fontId="2" fillId="6" borderId="0" xfId="0" applyFont="1" applyFill="1" applyBorder="1" applyAlignment="1" applyProtection="1">
      <alignment horizontal="right" vertical="center"/>
    </xf>
    <xf numFmtId="0" fontId="6" fillId="6" borderId="0" xfId="0" applyFont="1" applyFill="1" applyBorder="1" applyAlignment="1" applyProtection="1">
      <alignment horizontal="right" vertical="center"/>
    </xf>
    <xf numFmtId="49" fontId="5" fillId="6" borderId="0" xfId="0" applyNumberFormat="1" applyFont="1" applyFill="1" applyBorder="1" applyAlignment="1" applyProtection="1">
      <alignment horizontal="left" vertical="center"/>
    </xf>
    <xf numFmtId="0" fontId="5" fillId="6" borderId="0" xfId="0" applyNumberFormat="1" applyFont="1" applyFill="1" applyBorder="1" applyAlignment="1" applyProtection="1">
      <alignment horizontal="left" vertical="center"/>
    </xf>
    <xf numFmtId="164" fontId="4" fillId="6" borderId="0" xfId="1" applyFont="1" applyFill="1" applyBorder="1" applyAlignment="1" applyProtection="1">
      <alignment vertical="center"/>
    </xf>
    <xf numFmtId="0" fontId="0" fillId="3" borderId="1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shrinkToFit="1"/>
    </xf>
    <xf numFmtId="167" fontId="0" fillId="3" borderId="1" xfId="0" applyNumberFormat="1" applyFill="1" applyBorder="1" applyAlignment="1" applyProtection="1">
      <alignment horizontal="center" vertical="center" shrinkToFit="1"/>
    </xf>
    <xf numFmtId="164" fontId="0" fillId="3" borderId="1" xfId="1" applyFont="1" applyFill="1" applyBorder="1" applyAlignment="1" applyProtection="1">
      <alignment horizontal="center" vertical="center" shrinkToFit="1"/>
    </xf>
    <xf numFmtId="0" fontId="12" fillId="0" borderId="5" xfId="0" applyFont="1" applyFill="1" applyBorder="1" applyAlignment="1">
      <alignment horizontal="center" vertical="center" wrapText="1"/>
    </xf>
    <xf numFmtId="0" fontId="2" fillId="6" borderId="1" xfId="0" applyNumberFormat="1" applyFont="1" applyFill="1" applyBorder="1" applyAlignment="1">
      <alignment horizontal="center"/>
    </xf>
    <xf numFmtId="0" fontId="2" fillId="6" borderId="1" xfId="0" applyNumberFormat="1" applyFont="1" applyFill="1" applyBorder="1" applyAlignment="1">
      <alignment horizontal="center" wrapText="1"/>
    </xf>
    <xf numFmtId="0" fontId="0" fillId="2" borderId="2" xfId="0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0" fillId="3" borderId="4" xfId="0" applyFont="1" applyFill="1" applyBorder="1" applyAlignment="1">
      <alignment horizontal="center" vertical="center"/>
    </xf>
    <xf numFmtId="0" fontId="5" fillId="0" borderId="0" xfId="0" applyFont="1" applyFill="1"/>
    <xf numFmtId="0" fontId="0" fillId="3" borderId="1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shrinkToFit="1"/>
    </xf>
    <xf numFmtId="164" fontId="0" fillId="3" borderId="17" xfId="1" applyFont="1" applyFill="1" applyBorder="1" applyAlignment="1">
      <alignment horizontal="center" vertical="center" shrinkToFit="1"/>
    </xf>
    <xf numFmtId="0" fontId="0" fillId="3" borderId="17" xfId="0" applyFill="1" applyBorder="1" applyAlignment="1" applyProtection="1">
      <alignment horizontal="center" vertical="center" shrinkToFit="1"/>
      <protection locked="0"/>
    </xf>
    <xf numFmtId="0" fontId="0" fillId="3" borderId="18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 shrinkToFit="1"/>
    </xf>
    <xf numFmtId="0" fontId="0" fillId="3" borderId="19" xfId="0" applyFill="1" applyBorder="1" applyAlignment="1">
      <alignment horizontal="center" vertical="center" shrinkToFit="1"/>
    </xf>
    <xf numFmtId="164" fontId="0" fillId="3" borderId="19" xfId="1" applyFont="1" applyFill="1" applyBorder="1" applyAlignment="1">
      <alignment horizontal="center" vertical="center" shrinkToFit="1"/>
    </xf>
    <xf numFmtId="0" fontId="0" fillId="3" borderId="19" xfId="0" applyFill="1" applyBorder="1" applyAlignment="1" applyProtection="1">
      <alignment horizontal="center" vertical="center" shrinkToFit="1"/>
      <protection locked="0"/>
    </xf>
    <xf numFmtId="164" fontId="0" fillId="3" borderId="20" xfId="1" applyFont="1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wrapText="1" shrinkToFit="1"/>
    </xf>
    <xf numFmtId="0" fontId="0" fillId="3" borderId="22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shrinkToFit="1"/>
    </xf>
    <xf numFmtId="164" fontId="0" fillId="3" borderId="22" xfId="1" applyFont="1" applyFill="1" applyBorder="1" applyAlignment="1">
      <alignment horizontal="center" vertical="center" shrinkToFit="1"/>
    </xf>
    <xf numFmtId="0" fontId="0" fillId="3" borderId="22" xfId="0" applyFill="1" applyBorder="1" applyAlignment="1" applyProtection="1">
      <alignment horizontal="center" vertical="center" shrinkToFit="1"/>
      <protection locked="0"/>
    </xf>
    <xf numFmtId="164" fontId="0" fillId="3" borderId="23" xfId="1" applyFont="1" applyFill="1" applyBorder="1" applyAlignment="1">
      <alignment horizontal="center" vertical="center" shrinkToFit="1"/>
    </xf>
    <xf numFmtId="164" fontId="0" fillId="3" borderId="25" xfId="1" applyFont="1" applyFill="1" applyBorder="1" applyAlignment="1">
      <alignment horizontal="center" vertical="center" shrinkToFit="1"/>
    </xf>
    <xf numFmtId="164" fontId="0" fillId="3" borderId="27" xfId="1" applyFont="1" applyFill="1" applyBorder="1" applyAlignment="1">
      <alignment horizontal="center" vertical="center" shrinkToFit="1"/>
    </xf>
    <xf numFmtId="0" fontId="17" fillId="3" borderId="22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22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0" fillId="3" borderId="31" xfId="0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 wrapText="1"/>
    </xf>
    <xf numFmtId="0" fontId="0" fillId="3" borderId="35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 shrinkToFit="1"/>
    </xf>
    <xf numFmtId="0" fontId="0" fillId="0" borderId="17" xfId="0" applyFont="1" applyFill="1" applyBorder="1" applyAlignment="1">
      <alignment horizontal="center" vertical="center" shrinkToFit="1"/>
    </xf>
    <xf numFmtId="0" fontId="0" fillId="3" borderId="34" xfId="0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shrinkToFit="1"/>
    </xf>
    <xf numFmtId="164" fontId="1" fillId="0" borderId="19" xfId="1" applyFont="1" applyFill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/>
    </xf>
    <xf numFmtId="0" fontId="6" fillId="6" borderId="0" xfId="0" applyFont="1" applyFill="1" applyBorder="1" applyAlignment="1">
      <alignment horizontal="right" vertical="center"/>
    </xf>
    <xf numFmtId="49" fontId="5" fillId="6" borderId="0" xfId="0" applyNumberFormat="1" applyFont="1" applyFill="1" applyBorder="1" applyAlignment="1" applyProtection="1">
      <alignment horizontal="left" vertical="center"/>
      <protection locked="0"/>
    </xf>
    <xf numFmtId="49" fontId="5" fillId="6" borderId="0" xfId="0" applyNumberFormat="1" applyFont="1" applyFill="1" applyBorder="1" applyAlignment="1" applyProtection="1">
      <alignment vertical="center"/>
      <protection locked="0"/>
    </xf>
    <xf numFmtId="164" fontId="4" fillId="6" borderId="0" xfId="1" applyFont="1" applyFill="1" applyBorder="1" applyAlignment="1">
      <alignment horizontal="center" vertical="center"/>
    </xf>
    <xf numFmtId="49" fontId="18" fillId="6" borderId="0" xfId="0" applyNumberFormat="1" applyFont="1" applyFill="1" applyBorder="1" applyAlignment="1" applyProtection="1">
      <alignment vertical="center"/>
      <protection locked="0"/>
    </xf>
    <xf numFmtId="0" fontId="0" fillId="6" borderId="0" xfId="0" applyFill="1" applyBorder="1" applyAlignment="1">
      <alignment horizontal="center" vertical="center" wrapText="1"/>
    </xf>
    <xf numFmtId="0" fontId="5" fillId="6" borderId="0" xfId="0" applyFont="1" applyFill="1" applyAlignment="1">
      <alignment vertical="center"/>
    </xf>
    <xf numFmtId="0" fontId="5" fillId="6" borderId="0" xfId="0" applyFont="1" applyFill="1"/>
    <xf numFmtId="0" fontId="5" fillId="6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vertical="center" wrapText="1"/>
    </xf>
    <xf numFmtId="0" fontId="5" fillId="6" borderId="0" xfId="0" applyFont="1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 wrapText="1"/>
    </xf>
    <xf numFmtId="0" fontId="0" fillId="8" borderId="28" xfId="0" applyFill="1" applyBorder="1" applyAlignment="1">
      <alignment horizontal="center" vertical="center" wrapText="1"/>
    </xf>
    <xf numFmtId="0" fontId="0" fillId="8" borderId="29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28" xfId="0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 wrapText="1"/>
    </xf>
    <xf numFmtId="0" fontId="0" fillId="3" borderId="30" xfId="0" applyFill="1" applyBorder="1" applyAlignment="1">
      <alignment horizontal="center" vertical="center" wrapText="1"/>
    </xf>
    <xf numFmtId="0" fontId="0" fillId="3" borderId="32" xfId="0" applyFill="1" applyBorder="1" applyAlignment="1">
      <alignment horizontal="center" vertical="center" wrapText="1"/>
    </xf>
    <xf numFmtId="0" fontId="0" fillId="3" borderId="33" xfId="0" applyFill="1" applyBorder="1" applyAlignment="1">
      <alignment horizontal="center" vertical="center" wrapText="1"/>
    </xf>
    <xf numFmtId="0" fontId="0" fillId="3" borderId="19" xfId="0" applyFill="1" applyBorder="1" applyAlignment="1" applyProtection="1">
      <alignment horizontal="center" vertical="center" shrinkToFit="1"/>
      <protection locked="0"/>
    </xf>
    <xf numFmtId="0" fontId="0" fillId="3" borderId="21" xfId="0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center" vertical="center" wrapText="1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Border="1" applyAlignment="1">
      <alignment horizontal="left" vertical="center"/>
    </xf>
    <xf numFmtId="0" fontId="2" fillId="6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18" fillId="6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10" xfId="1" applyFont="1" applyFill="1" applyBorder="1" applyAlignment="1">
      <alignment horizontal="center" vertical="center"/>
    </xf>
    <xf numFmtId="164" fontId="4" fillId="0" borderId="11" xfId="1" applyFont="1" applyFill="1" applyBorder="1" applyAlignment="1">
      <alignment horizontal="center" vertical="center"/>
    </xf>
    <xf numFmtId="164" fontId="4" fillId="0" borderId="7" xfId="1" applyFont="1" applyFill="1" applyBorder="1" applyAlignment="1">
      <alignment horizontal="center" vertical="center"/>
    </xf>
    <xf numFmtId="164" fontId="4" fillId="0" borderId="8" xfId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 applyProtection="1">
      <alignment horizontal="left" vertical="center"/>
      <protection locked="0"/>
    </xf>
    <xf numFmtId="49" fontId="5" fillId="0" borderId="1" xfId="0" applyNumberFormat="1" applyFont="1" applyFill="1" applyBorder="1" applyAlignment="1" applyProtection="1">
      <alignment horizontal="left" vertical="center"/>
      <protection locked="0"/>
    </xf>
    <xf numFmtId="49" fontId="5" fillId="0" borderId="2" xfId="0" applyNumberFormat="1" applyFont="1" applyFill="1" applyBorder="1" applyAlignment="1" applyProtection="1">
      <alignment horizontal="left" vertical="center"/>
      <protection locked="0"/>
    </xf>
    <xf numFmtId="0" fontId="16" fillId="6" borderId="0" xfId="0" applyFont="1" applyFill="1" applyAlignment="1" applyProtection="1">
      <alignment horizontal="center" vertical="center"/>
    </xf>
    <xf numFmtId="0" fontId="2" fillId="6" borderId="13" xfId="0" applyFont="1" applyFill="1" applyBorder="1" applyAlignment="1" applyProtection="1">
      <alignment horizontal="left" vertical="center"/>
    </xf>
    <xf numFmtId="0" fontId="2" fillId="6" borderId="0" xfId="0" applyFont="1" applyFill="1" applyAlignment="1" applyProtection="1">
      <alignment horizontal="left" vertical="center"/>
    </xf>
    <xf numFmtId="49" fontId="2" fillId="3" borderId="1" xfId="0" applyNumberFormat="1" applyFont="1" applyFill="1" applyBorder="1" applyAlignment="1" applyProtection="1">
      <alignment horizontal="left"/>
    </xf>
    <xf numFmtId="164" fontId="4" fillId="3" borderId="3" xfId="1" applyFont="1" applyFill="1" applyBorder="1" applyAlignment="1" applyProtection="1">
      <alignment horizontal="center" vertical="center"/>
      <protection locked="0"/>
    </xf>
    <xf numFmtId="164" fontId="4" fillId="3" borderId="4" xfId="1" applyFont="1" applyFill="1" applyBorder="1" applyAlignment="1" applyProtection="1">
      <alignment horizontal="center" vertical="center"/>
      <protection locked="0"/>
    </xf>
    <xf numFmtId="0" fontId="2" fillId="6" borderId="12" xfId="0" applyFont="1" applyFill="1" applyBorder="1" applyAlignment="1" applyProtection="1">
      <alignment horizontal="right" vertical="center"/>
    </xf>
    <xf numFmtId="0" fontId="2" fillId="6" borderId="0" xfId="0" applyFont="1" applyFill="1" applyAlignment="1" applyProtection="1">
      <alignment horizontal="right" vertical="center"/>
    </xf>
    <xf numFmtId="164" fontId="1" fillId="3" borderId="3" xfId="1" applyFont="1" applyFill="1" applyBorder="1" applyAlignment="1" applyProtection="1">
      <alignment horizontal="center" vertical="center"/>
    </xf>
    <xf numFmtId="164" fontId="1" fillId="3" borderId="4" xfId="1" applyFont="1" applyFill="1" applyBorder="1" applyAlignment="1" applyProtection="1">
      <alignment horizontal="center" vertical="center"/>
    </xf>
    <xf numFmtId="49" fontId="2" fillId="3" borderId="3" xfId="0" applyNumberFormat="1" applyFont="1" applyFill="1" applyBorder="1" applyAlignment="1" applyProtection="1">
      <alignment horizontal="center" vertical="center"/>
      <protection locked="0"/>
    </xf>
    <xf numFmtId="49" fontId="2" fillId="3" borderId="4" xfId="0" applyNumberFormat="1" applyFont="1" applyFill="1" applyBorder="1" applyAlignment="1" applyProtection="1">
      <alignment horizontal="center" vertical="center"/>
      <protection locked="0"/>
    </xf>
    <xf numFmtId="0" fontId="8" fillId="6" borderId="0" xfId="0" applyNumberFormat="1" applyFont="1" applyFill="1" applyBorder="1" applyAlignment="1" applyProtection="1">
      <alignment horizontal="right" vertical="center"/>
    </xf>
    <xf numFmtId="0" fontId="2" fillId="3" borderId="3" xfId="0" applyNumberFormat="1" applyFont="1" applyFill="1" applyBorder="1" applyAlignment="1" applyProtection="1">
      <alignment horizontal="center" vertical="center"/>
      <protection locked="0"/>
    </xf>
    <xf numFmtId="0" fontId="2" fillId="3" borderId="4" xfId="0" applyNumberFormat="1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164" fontId="4" fillId="3" borderId="1" xfId="1" applyFont="1" applyFill="1" applyBorder="1" applyAlignment="1" applyProtection="1">
      <alignment horizontal="center" vertical="center"/>
    </xf>
    <xf numFmtId="49" fontId="2" fillId="3" borderId="1" xfId="0" applyNumberFormat="1" applyFont="1" applyFill="1" applyBorder="1" applyAlignment="1" applyProtection="1">
      <alignment horizontal="left" vertical="top"/>
    </xf>
    <xf numFmtId="0" fontId="2" fillId="3" borderId="1" xfId="0" applyFont="1" applyFill="1" applyBorder="1" applyAlignment="1" applyProtection="1">
      <alignment horizontal="left" vertical="top"/>
    </xf>
    <xf numFmtId="49" fontId="2" fillId="3" borderId="1" xfId="0" applyNumberFormat="1" applyFont="1" applyFill="1" applyBorder="1" applyAlignment="1" applyProtection="1">
      <alignment horizontal="left" vertical="center"/>
    </xf>
    <xf numFmtId="0" fontId="2" fillId="3" borderId="1" xfId="0" applyNumberFormat="1" applyFont="1" applyFill="1" applyBorder="1" applyAlignment="1" applyProtection="1">
      <alignment horizontal="left" vertical="center"/>
    </xf>
    <xf numFmtId="0" fontId="0" fillId="3" borderId="3" xfId="0" applyFill="1" applyBorder="1" applyAlignment="1" applyProtection="1">
      <alignment horizontal="center" vertical="center" shrinkToFit="1"/>
    </xf>
    <xf numFmtId="0" fontId="0" fillId="3" borderId="9" xfId="0" applyFill="1" applyBorder="1" applyAlignment="1" applyProtection="1">
      <alignment horizontal="center" vertical="center" shrinkToFit="1"/>
    </xf>
    <xf numFmtId="0" fontId="0" fillId="3" borderId="4" xfId="0" applyFill="1" applyBorder="1" applyAlignment="1" applyProtection="1">
      <alignment horizontal="center" vertical="center" shrinkToFit="1"/>
    </xf>
    <xf numFmtId="0" fontId="2" fillId="6" borderId="1" xfId="0" applyNumberFormat="1" applyFont="1" applyFill="1" applyBorder="1" applyAlignment="1">
      <alignment horizontal="center" wrapText="1"/>
    </xf>
    <xf numFmtId="164" fontId="9" fillId="3" borderId="1" xfId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left"/>
    </xf>
    <xf numFmtId="0" fontId="0" fillId="3" borderId="1" xfId="0" applyNumberFormat="1" applyFill="1" applyBorder="1" applyAlignment="1">
      <alignment horizontal="left"/>
    </xf>
    <xf numFmtId="49" fontId="0" fillId="3" borderId="2" xfId="0" applyNumberFormat="1" applyFill="1" applyBorder="1" applyAlignment="1">
      <alignment horizontal="left"/>
    </xf>
    <xf numFmtId="0" fontId="0" fillId="3" borderId="2" xfId="0" applyNumberFormat="1" applyFill="1" applyBorder="1" applyAlignment="1">
      <alignment horizontal="left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</cellXfs>
  <cellStyles count="4">
    <cellStyle name="Collegamento ipertestuale" xfId="2" builtinId="8"/>
    <cellStyle name="Normale" xfId="0" builtinId="0"/>
    <cellStyle name="Percentuale" xfId="3" builtinId="5"/>
    <cellStyle name="Valuta" xfId="1" builtinId="4"/>
  </cellStyles>
  <dxfs count="0"/>
  <tableStyles count="0" defaultTableStyle="TableStyleMedium2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4.png"/><Relationship Id="rId39" Type="http://schemas.openxmlformats.org/officeDocument/2006/relationships/image" Target="../media/image37.png"/><Relationship Id="rId3" Type="http://schemas.openxmlformats.org/officeDocument/2006/relationships/image" Target="../media/image3.jpeg"/><Relationship Id="rId21" Type="http://schemas.microsoft.com/office/2007/relationships/hdphoto" Target="../media/hdphoto1.wdp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microsoft.com/office/2007/relationships/hdphoto" Target="../media/hdphoto2.wdp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7.png"/><Relationship Id="rId41" Type="http://schemas.openxmlformats.org/officeDocument/2006/relationships/image" Target="../media/image39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2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4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290156</xdr:colOff>
      <xdr:row>1</xdr:row>
      <xdr:rowOff>133303</xdr:rowOff>
    </xdr:from>
    <xdr:to>
      <xdr:col>1</xdr:col>
      <xdr:colOff>1341964</xdr:colOff>
      <xdr:row>8</xdr:row>
      <xdr:rowOff>7989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86C11A-129A-4334-9DD7-8111170D0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051" y="188198"/>
          <a:ext cx="1051808" cy="1058858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2</xdr:row>
      <xdr:rowOff>0</xdr:rowOff>
    </xdr:from>
    <xdr:to>
      <xdr:col>13</xdr:col>
      <xdr:colOff>582283</xdr:colOff>
      <xdr:row>7</xdr:row>
      <xdr:rowOff>0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FCF0C9DF-0F53-49FA-9FE3-246F07A471EC}"/>
            </a:ext>
          </a:extLst>
        </xdr:cNvPr>
        <xdr:cNvSpPr txBox="1"/>
      </xdr:nvSpPr>
      <xdr:spPr>
        <a:xfrm>
          <a:off x="9319764" y="248010"/>
          <a:ext cx="2401378" cy="97047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900" b="0"/>
            <a:t>- </a:t>
          </a:r>
          <a:r>
            <a:rPr lang="it-IT" sz="900" b="1"/>
            <a:t>Ordine minimo </a:t>
          </a:r>
          <a:r>
            <a:rPr lang="it-IT" sz="900" b="0"/>
            <a:t>€ 500,00 (iva escl.).</a:t>
          </a:r>
          <a:br>
            <a:rPr lang="it-IT" sz="900" b="0"/>
          </a:br>
          <a:r>
            <a:rPr lang="it-IT" sz="900" b="0"/>
            <a:t>- </a:t>
          </a:r>
          <a:r>
            <a:rPr lang="it-IT" sz="900" b="1"/>
            <a:t>Consegna</a:t>
          </a:r>
          <a:r>
            <a:rPr lang="it-IT" sz="900" b="0"/>
            <a:t> Porto Franco inclusa.</a:t>
          </a:r>
        </a:p>
        <a:p>
          <a:r>
            <a:rPr lang="it-IT" sz="900" b="0"/>
            <a:t>-</a:t>
          </a:r>
          <a:r>
            <a:rPr lang="it-IT" sz="900" b="0" baseline="0"/>
            <a:t> </a:t>
          </a:r>
          <a:r>
            <a:rPr lang="it-IT" sz="900" b="1" baseline="0"/>
            <a:t>Pagamento</a:t>
          </a:r>
          <a:r>
            <a:rPr lang="it-IT" sz="900" b="0" baseline="0"/>
            <a:t> a 30gg fine mese da data fattura.</a:t>
          </a:r>
        </a:p>
        <a:p>
          <a:r>
            <a:rPr lang="it-IT" sz="900" b="0" baseline="0"/>
            <a:t>Per ogni grafica scelta è necessario ordinare almeno </a:t>
          </a:r>
          <a:r>
            <a:rPr lang="it-IT" sz="900" b="1" baseline="0"/>
            <a:t>2  pz per taglia</a:t>
          </a:r>
          <a:r>
            <a:rPr lang="it-IT" sz="900" b="0" baseline="0"/>
            <a:t>.</a:t>
          </a:r>
          <a:br>
            <a:rPr lang="it-IT" sz="900" b="0" baseline="0"/>
          </a:br>
          <a:r>
            <a:rPr lang="it-IT" sz="900" b="1" baseline="0"/>
            <a:t>Curva taglie consigliata</a:t>
          </a:r>
          <a:r>
            <a:rPr lang="it-IT" sz="900" b="0" baseline="0"/>
            <a:t>: 3S, 4M, 3L, 2XL</a:t>
          </a:r>
        </a:p>
      </xdr:txBody>
    </xdr:sp>
    <xdr:clientData/>
  </xdr:twoCellAnchor>
  <xdr:twoCellAnchor editAs="oneCell">
    <xdr:from>
      <xdr:col>1</xdr:col>
      <xdr:colOff>239264</xdr:colOff>
      <xdr:row>14</xdr:row>
      <xdr:rowOff>23064</xdr:rowOff>
    </xdr:from>
    <xdr:to>
      <xdr:col>1</xdr:col>
      <xdr:colOff>1973291</xdr:colOff>
      <xdr:row>20</xdr:row>
      <xdr:rowOff>38428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620358C4-F419-4149-A620-03D2E775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27" y="4735243"/>
          <a:ext cx="1734027" cy="1115234"/>
        </a:xfrm>
        <a:prstGeom prst="rect">
          <a:avLst/>
        </a:prstGeom>
      </xdr:spPr>
    </xdr:pic>
    <xdr:clientData/>
  </xdr:twoCellAnchor>
  <xdr:twoCellAnchor editAs="oneCell">
    <xdr:from>
      <xdr:col>1</xdr:col>
      <xdr:colOff>257350</xdr:colOff>
      <xdr:row>21</xdr:row>
      <xdr:rowOff>118615</xdr:rowOff>
    </xdr:from>
    <xdr:to>
      <xdr:col>1</xdr:col>
      <xdr:colOff>1951725</xdr:colOff>
      <xdr:row>28</xdr:row>
      <xdr:rowOff>81986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89B3E7C3-68BC-48AC-8996-A653166AA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46"/>
        <a:stretch/>
      </xdr:blipFill>
      <xdr:spPr>
        <a:xfrm>
          <a:off x="408313" y="6113974"/>
          <a:ext cx="1694375" cy="1246548"/>
        </a:xfrm>
        <a:prstGeom prst="rect">
          <a:avLst/>
        </a:prstGeom>
      </xdr:spPr>
    </xdr:pic>
    <xdr:clientData/>
  </xdr:twoCellAnchor>
  <xdr:twoCellAnchor editAs="oneCell">
    <xdr:from>
      <xdr:col>0</xdr:col>
      <xdr:colOff>140178</xdr:colOff>
      <xdr:row>37</xdr:row>
      <xdr:rowOff>31869</xdr:rowOff>
    </xdr:from>
    <xdr:to>
      <xdr:col>1</xdr:col>
      <xdr:colOff>2139938</xdr:colOff>
      <xdr:row>44</xdr:row>
      <xdr:rowOff>152690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AED0DD21-4FDF-4CAB-9B4E-570C1A38D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7" t="13718" r="11980" b="48239"/>
        <a:stretch/>
      </xdr:blipFill>
      <xdr:spPr>
        <a:xfrm>
          <a:off x="140178" y="8960209"/>
          <a:ext cx="2135039" cy="14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77224</xdr:colOff>
      <xdr:row>46</xdr:row>
      <xdr:rowOff>21567</xdr:rowOff>
    </xdr:from>
    <xdr:to>
      <xdr:col>1</xdr:col>
      <xdr:colOff>2201224</xdr:colOff>
      <xdr:row>52</xdr:row>
      <xdr:rowOff>15333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10BCBB7B-154D-432C-9736-C1F858165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49"/>
        <a:stretch/>
      </xdr:blipFill>
      <xdr:spPr>
        <a:xfrm>
          <a:off x="228187" y="10599708"/>
          <a:ext cx="2124000" cy="1093636"/>
        </a:xfrm>
        <a:prstGeom prst="rect">
          <a:avLst/>
        </a:prstGeom>
      </xdr:spPr>
    </xdr:pic>
    <xdr:clientData/>
  </xdr:twoCellAnchor>
  <xdr:twoCellAnchor editAs="oneCell">
    <xdr:from>
      <xdr:col>1</xdr:col>
      <xdr:colOff>43131</xdr:colOff>
      <xdr:row>61</xdr:row>
      <xdr:rowOff>86270</xdr:rowOff>
    </xdr:from>
    <xdr:to>
      <xdr:col>1</xdr:col>
      <xdr:colOff>2203131</xdr:colOff>
      <xdr:row>68</xdr:row>
      <xdr:rowOff>113323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7F48B689-C282-4534-AF69-2015375C4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33" b="38790"/>
        <a:stretch/>
      </xdr:blipFill>
      <xdr:spPr>
        <a:xfrm>
          <a:off x="194094" y="13414081"/>
          <a:ext cx="2160000" cy="1310231"/>
        </a:xfrm>
        <a:prstGeom prst="rect">
          <a:avLst/>
        </a:prstGeom>
      </xdr:spPr>
    </xdr:pic>
    <xdr:clientData/>
  </xdr:twoCellAnchor>
  <xdr:twoCellAnchor editAs="oneCell">
    <xdr:from>
      <xdr:col>1</xdr:col>
      <xdr:colOff>183012</xdr:colOff>
      <xdr:row>69</xdr:row>
      <xdr:rowOff>78837</xdr:rowOff>
    </xdr:from>
    <xdr:to>
      <xdr:col>1</xdr:col>
      <xdr:colOff>2055012</xdr:colOff>
      <xdr:row>76</xdr:row>
      <xdr:rowOff>126426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C4D49BF3-218D-4770-9DC5-C27AFD2E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75" y="14873140"/>
          <a:ext cx="1872000" cy="1330768"/>
        </a:xfrm>
        <a:prstGeom prst="rect">
          <a:avLst/>
        </a:prstGeom>
      </xdr:spPr>
    </xdr:pic>
    <xdr:clientData/>
  </xdr:twoCellAnchor>
  <xdr:twoCellAnchor editAs="oneCell">
    <xdr:from>
      <xdr:col>1</xdr:col>
      <xdr:colOff>121729</xdr:colOff>
      <xdr:row>78</xdr:row>
      <xdr:rowOff>21566</xdr:rowOff>
    </xdr:from>
    <xdr:to>
      <xdr:col>1</xdr:col>
      <xdr:colOff>2137729</xdr:colOff>
      <xdr:row>84</xdr:row>
      <xdr:rowOff>12107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698BC5E8-0F48-4D7A-98D6-B2285037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33" b="11751"/>
        <a:stretch/>
      </xdr:blipFill>
      <xdr:spPr>
        <a:xfrm>
          <a:off x="272692" y="16465670"/>
          <a:ext cx="2016000" cy="1090408"/>
        </a:xfrm>
        <a:prstGeom prst="rect">
          <a:avLst/>
        </a:prstGeom>
      </xdr:spPr>
    </xdr:pic>
    <xdr:clientData/>
  </xdr:twoCellAnchor>
  <xdr:twoCellAnchor editAs="oneCell">
    <xdr:from>
      <xdr:col>1</xdr:col>
      <xdr:colOff>238422</xdr:colOff>
      <xdr:row>93</xdr:row>
      <xdr:rowOff>107832</xdr:rowOff>
    </xdr:from>
    <xdr:to>
      <xdr:col>1</xdr:col>
      <xdr:colOff>1984076</xdr:colOff>
      <xdr:row>100</xdr:row>
      <xdr:rowOff>81726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94C9DFEA-862A-4945-A126-9452A0DC4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385" y="19301606"/>
          <a:ext cx="1745654" cy="125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159549</xdr:colOff>
      <xdr:row>109</xdr:row>
      <xdr:rowOff>140176</xdr:rowOff>
    </xdr:from>
    <xdr:to>
      <xdr:col>1</xdr:col>
      <xdr:colOff>2096626</xdr:colOff>
      <xdr:row>116</xdr:row>
      <xdr:rowOff>86260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EC53A5D3-8360-4238-8619-D336FECA2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76"/>
        <a:stretch/>
      </xdr:blipFill>
      <xdr:spPr>
        <a:xfrm>
          <a:off x="310512" y="22266931"/>
          <a:ext cx="1937077" cy="1229264"/>
        </a:xfrm>
        <a:prstGeom prst="rect">
          <a:avLst/>
        </a:prstGeom>
      </xdr:spPr>
    </xdr:pic>
    <xdr:clientData/>
  </xdr:twoCellAnchor>
  <xdr:twoCellAnchor editAs="oneCell">
    <xdr:from>
      <xdr:col>1</xdr:col>
      <xdr:colOff>62300</xdr:colOff>
      <xdr:row>117</xdr:row>
      <xdr:rowOff>107834</xdr:rowOff>
    </xdr:from>
    <xdr:to>
      <xdr:col>1</xdr:col>
      <xdr:colOff>2180564</xdr:colOff>
      <xdr:row>124</xdr:row>
      <xdr:rowOff>24087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712BBA88-B950-441A-B015-4DF54F5CF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t="15843" r="17684" b="57146"/>
        <a:stretch/>
      </xdr:blipFill>
      <xdr:spPr>
        <a:xfrm>
          <a:off x="213263" y="23701079"/>
          <a:ext cx="2118264" cy="1199433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127</xdr:row>
      <xdr:rowOff>17297</xdr:rowOff>
    </xdr:from>
    <xdr:to>
      <xdr:col>2</xdr:col>
      <xdr:colOff>25131</xdr:colOff>
      <xdr:row>130</xdr:row>
      <xdr:rowOff>152477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16A5918-EE4F-4BBF-BA88-2302137D0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52" t="17783" r="8539" b="64330"/>
        <a:stretch/>
      </xdr:blipFill>
      <xdr:spPr>
        <a:xfrm>
          <a:off x="150962" y="25443656"/>
          <a:ext cx="2268000" cy="685114"/>
        </a:xfrm>
        <a:prstGeom prst="rect">
          <a:avLst/>
        </a:prstGeom>
      </xdr:spPr>
    </xdr:pic>
    <xdr:clientData/>
  </xdr:twoCellAnchor>
  <xdr:twoCellAnchor editAs="oneCell">
    <xdr:from>
      <xdr:col>1</xdr:col>
      <xdr:colOff>155707</xdr:colOff>
      <xdr:row>133</xdr:row>
      <xdr:rowOff>69736</xdr:rowOff>
    </xdr:from>
    <xdr:to>
      <xdr:col>1</xdr:col>
      <xdr:colOff>2092616</xdr:colOff>
      <xdr:row>140</xdr:row>
      <xdr:rowOff>140180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47BB4E20-AF92-4BD5-A445-A12F16ED8C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946"/>
        <a:stretch/>
      </xdr:blipFill>
      <xdr:spPr>
        <a:xfrm>
          <a:off x="306670" y="26595962"/>
          <a:ext cx="1936909" cy="1353623"/>
        </a:xfrm>
        <a:prstGeom prst="rect">
          <a:avLst/>
        </a:prstGeom>
      </xdr:spPr>
    </xdr:pic>
    <xdr:clientData/>
  </xdr:twoCellAnchor>
  <xdr:twoCellAnchor editAs="oneCell">
    <xdr:from>
      <xdr:col>1</xdr:col>
      <xdr:colOff>273361</xdr:colOff>
      <xdr:row>195</xdr:row>
      <xdr:rowOff>64702</xdr:rowOff>
    </xdr:from>
    <xdr:to>
      <xdr:col>1</xdr:col>
      <xdr:colOff>1965361</xdr:colOff>
      <xdr:row>202</xdr:row>
      <xdr:rowOff>121467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200C77FC-229B-460A-BA83-6A3C593E9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52"/>
        <a:stretch/>
      </xdr:blipFill>
      <xdr:spPr>
        <a:xfrm>
          <a:off x="424324" y="38322853"/>
          <a:ext cx="1692000" cy="1339944"/>
        </a:xfrm>
        <a:prstGeom prst="rect">
          <a:avLst/>
        </a:prstGeom>
      </xdr:spPr>
    </xdr:pic>
    <xdr:clientData/>
  </xdr:twoCellAnchor>
  <xdr:twoCellAnchor editAs="oneCell">
    <xdr:from>
      <xdr:col>1</xdr:col>
      <xdr:colOff>497091</xdr:colOff>
      <xdr:row>85</xdr:row>
      <xdr:rowOff>86264</xdr:rowOff>
    </xdr:from>
    <xdr:to>
      <xdr:col>1</xdr:col>
      <xdr:colOff>1685479</xdr:colOff>
      <xdr:row>92</xdr:row>
      <xdr:rowOff>107829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8DE6D9D1-812D-45CC-B2EB-B84A3F7A3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945"/>
        <a:stretch/>
      </xdr:blipFill>
      <xdr:spPr>
        <a:xfrm>
          <a:off x="648054" y="17813547"/>
          <a:ext cx="1188388" cy="1304745"/>
        </a:xfrm>
        <a:prstGeom prst="rect">
          <a:avLst/>
        </a:prstGeom>
      </xdr:spPr>
    </xdr:pic>
    <xdr:clientData/>
  </xdr:twoCellAnchor>
  <xdr:twoCellAnchor editAs="oneCell">
    <xdr:from>
      <xdr:col>1</xdr:col>
      <xdr:colOff>269034</xdr:colOff>
      <xdr:row>101</xdr:row>
      <xdr:rowOff>179138</xdr:rowOff>
    </xdr:from>
    <xdr:to>
      <xdr:col>1</xdr:col>
      <xdr:colOff>1948922</xdr:colOff>
      <xdr:row>108</xdr:row>
      <xdr:rowOff>7843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7CAEFC9E-B209-4788-80E8-FC4C704C5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7" b="5137"/>
        <a:stretch/>
      </xdr:blipFill>
      <xdr:spPr>
        <a:xfrm>
          <a:off x="433720" y="20537478"/>
          <a:ext cx="1679888" cy="1091298"/>
        </a:xfrm>
        <a:prstGeom prst="rect">
          <a:avLst/>
        </a:prstGeom>
      </xdr:spPr>
    </xdr:pic>
    <xdr:clientData/>
  </xdr:twoCellAnchor>
  <xdr:twoCellAnchor editAs="oneCell">
    <xdr:from>
      <xdr:col>1</xdr:col>
      <xdr:colOff>63659</xdr:colOff>
      <xdr:row>150</xdr:row>
      <xdr:rowOff>1</xdr:rowOff>
    </xdr:from>
    <xdr:to>
      <xdr:col>1</xdr:col>
      <xdr:colOff>2187659</xdr:colOff>
      <xdr:row>156</xdr:row>
      <xdr:rowOff>8722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3C726651-BEF4-4906-B7E8-746949BF8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12" t="19670" r="18404" b="54646"/>
        <a:stretch/>
      </xdr:blipFill>
      <xdr:spPr>
        <a:xfrm>
          <a:off x="214622" y="29642520"/>
          <a:ext cx="2124000" cy="1108588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134148</xdr:colOff>
      <xdr:row>203</xdr:row>
      <xdr:rowOff>53916</xdr:rowOff>
    </xdr:from>
    <xdr:to>
      <xdr:col>1</xdr:col>
      <xdr:colOff>2113471</xdr:colOff>
      <xdr:row>210</xdr:row>
      <xdr:rowOff>151719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8ECE78C-97FD-414D-B182-7ADB52B46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111" y="39778557"/>
          <a:ext cx="1979323" cy="1380980"/>
        </a:xfrm>
        <a:prstGeom prst="rect">
          <a:avLst/>
        </a:prstGeom>
      </xdr:spPr>
    </xdr:pic>
    <xdr:clientData/>
  </xdr:twoCellAnchor>
  <xdr:twoCellAnchor editAs="oneCell">
    <xdr:from>
      <xdr:col>1</xdr:col>
      <xdr:colOff>1814029</xdr:colOff>
      <xdr:row>30</xdr:row>
      <xdr:rowOff>136265</xdr:rowOff>
    </xdr:from>
    <xdr:to>
      <xdr:col>2</xdr:col>
      <xdr:colOff>435161</xdr:colOff>
      <xdr:row>35</xdr:row>
      <xdr:rowOff>28402</xdr:rowOff>
    </xdr:to>
    <xdr:pic>
      <xdr:nvPicPr>
        <xdr:cNvPr id="61" name="Immagine 60" descr="new - Meridiana Snc">
          <a:extLst>
            <a:ext uri="{FF2B5EF4-FFF2-40B4-BE49-F238E27FC236}">
              <a16:creationId xmlns:a16="http://schemas.microsoft.com/office/drawing/2014/main" id="{502FAE7A-CE1B-4D83-AABA-444D27EBD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992" y="7781425"/>
          <a:ext cx="864000" cy="80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1821609</xdr:colOff>
      <xdr:row>166</xdr:row>
      <xdr:rowOff>137859</xdr:rowOff>
    </xdr:from>
    <xdr:to>
      <xdr:col>2</xdr:col>
      <xdr:colOff>442741</xdr:colOff>
      <xdr:row>171</xdr:row>
      <xdr:rowOff>34597</xdr:rowOff>
    </xdr:to>
    <xdr:pic>
      <xdr:nvPicPr>
        <xdr:cNvPr id="63" name="Immagine 62" descr="new - Meridiana Snc">
          <a:extLst>
            <a:ext uri="{FF2B5EF4-FFF2-40B4-BE49-F238E27FC236}">
              <a16:creationId xmlns:a16="http://schemas.microsoft.com/office/drawing/2014/main" id="{4676A811-7B8B-4624-BDB0-190EE954F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572" y="32713359"/>
          <a:ext cx="864000" cy="813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1812504</xdr:colOff>
      <xdr:row>54</xdr:row>
      <xdr:rowOff>141616</xdr:rowOff>
    </xdr:from>
    <xdr:to>
      <xdr:col>2</xdr:col>
      <xdr:colOff>433636</xdr:colOff>
      <xdr:row>59</xdr:row>
      <xdr:rowOff>33757</xdr:rowOff>
    </xdr:to>
    <xdr:pic>
      <xdr:nvPicPr>
        <xdr:cNvPr id="64" name="Immagine 63" descr="new - Meridiana Snc">
          <a:extLst>
            <a:ext uri="{FF2B5EF4-FFF2-40B4-BE49-F238E27FC236}">
              <a16:creationId xmlns:a16="http://schemas.microsoft.com/office/drawing/2014/main" id="{BDC6D38A-36E5-445C-9943-7B12AD62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467" y="12186249"/>
          <a:ext cx="864000" cy="80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1823925</xdr:colOff>
      <xdr:row>174</xdr:row>
      <xdr:rowOff>130916</xdr:rowOff>
    </xdr:from>
    <xdr:to>
      <xdr:col>2</xdr:col>
      <xdr:colOff>445057</xdr:colOff>
      <xdr:row>179</xdr:row>
      <xdr:rowOff>23057</xdr:rowOff>
    </xdr:to>
    <xdr:pic>
      <xdr:nvPicPr>
        <xdr:cNvPr id="66" name="Immagine 65" descr="new - Meridiana Snc">
          <a:extLst>
            <a:ext uri="{FF2B5EF4-FFF2-40B4-BE49-F238E27FC236}">
              <a16:creationId xmlns:a16="http://schemas.microsoft.com/office/drawing/2014/main" id="{78D658DA-204B-4396-97DC-D49F4B41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888" y="34172906"/>
          <a:ext cx="864000" cy="80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1820811</xdr:colOff>
      <xdr:row>182</xdr:row>
      <xdr:rowOff>145533</xdr:rowOff>
    </xdr:from>
    <xdr:to>
      <xdr:col>2</xdr:col>
      <xdr:colOff>441943</xdr:colOff>
      <xdr:row>187</xdr:row>
      <xdr:rowOff>24246</xdr:rowOff>
    </xdr:to>
    <xdr:pic>
      <xdr:nvPicPr>
        <xdr:cNvPr id="67" name="Immagine 66" descr="new - Meridiana Snc">
          <a:extLst>
            <a:ext uri="{FF2B5EF4-FFF2-40B4-BE49-F238E27FC236}">
              <a16:creationId xmlns:a16="http://schemas.microsoft.com/office/drawing/2014/main" id="{D64536BE-8461-47E9-8172-763F92BC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774" y="35654014"/>
          <a:ext cx="864000" cy="79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1815381</xdr:colOff>
      <xdr:row>212</xdr:row>
      <xdr:rowOff>327320</xdr:rowOff>
    </xdr:from>
    <xdr:to>
      <xdr:col>2</xdr:col>
      <xdr:colOff>436513</xdr:colOff>
      <xdr:row>212</xdr:row>
      <xdr:rowOff>1157405</xdr:rowOff>
    </xdr:to>
    <xdr:pic>
      <xdr:nvPicPr>
        <xdr:cNvPr id="68" name="Immagine 67" descr="new - Meridiana Snc">
          <a:extLst>
            <a:ext uri="{FF2B5EF4-FFF2-40B4-BE49-F238E27FC236}">
              <a16:creationId xmlns:a16="http://schemas.microsoft.com/office/drawing/2014/main" id="{D49B87F4-47C4-4CB9-BE7A-E1D09842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344" y="41518453"/>
          <a:ext cx="864000" cy="83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1442964</xdr:colOff>
      <xdr:row>2</xdr:row>
      <xdr:rowOff>26530</xdr:rowOff>
    </xdr:from>
    <xdr:to>
      <xdr:col>2</xdr:col>
      <xdr:colOff>1203337</xdr:colOff>
      <xdr:row>6</xdr:row>
      <xdr:rowOff>180370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34D808CA-6878-4CBE-93C0-1C31E7BB00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biLevel thresh="25000"/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artisticPhotocopy/>
                  </a14:imgEffect>
                  <a14:imgEffect>
                    <a14:sharpenSoften amount="-50000"/>
                  </a14:imgEffect>
                  <a14:imgEffect>
                    <a14:brightnessContrast bright="-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6461"/>
        <a:stretch/>
      </xdr:blipFill>
      <xdr:spPr>
        <a:xfrm>
          <a:off x="1497859" y="261795"/>
          <a:ext cx="2003242" cy="906691"/>
        </a:xfrm>
        <a:prstGeom prst="rect">
          <a:avLst/>
        </a:prstGeom>
      </xdr:spPr>
    </xdr:pic>
    <xdr:clientData/>
  </xdr:twoCellAnchor>
  <xdr:twoCellAnchor editAs="oneCell">
    <xdr:from>
      <xdr:col>1</xdr:col>
      <xdr:colOff>163424</xdr:colOff>
      <xdr:row>11</xdr:row>
      <xdr:rowOff>40256</xdr:rowOff>
    </xdr:from>
    <xdr:to>
      <xdr:col>1</xdr:col>
      <xdr:colOff>2100333</xdr:colOff>
      <xdr:row>11</xdr:row>
      <xdr:rowOff>1393879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8927F3C8-9A13-4F21-A31F-EC0A57C62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946"/>
        <a:stretch/>
      </xdr:blipFill>
      <xdr:spPr>
        <a:xfrm>
          <a:off x="215182" y="1894935"/>
          <a:ext cx="1936909" cy="1353623"/>
        </a:xfrm>
        <a:prstGeom prst="rect">
          <a:avLst/>
        </a:prstGeom>
      </xdr:spPr>
    </xdr:pic>
    <xdr:clientData/>
  </xdr:twoCellAnchor>
  <xdr:twoCellAnchor editAs="oneCell">
    <xdr:from>
      <xdr:col>1</xdr:col>
      <xdr:colOff>129396</xdr:colOff>
      <xdr:row>12</xdr:row>
      <xdr:rowOff>172528</xdr:rowOff>
    </xdr:from>
    <xdr:to>
      <xdr:col>1</xdr:col>
      <xdr:colOff>2145396</xdr:colOff>
      <xdr:row>12</xdr:row>
      <xdr:rowOff>1262936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67EB624E-4878-43B1-9BC8-598ED687F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33" b="11751"/>
        <a:stretch/>
      </xdr:blipFill>
      <xdr:spPr>
        <a:xfrm>
          <a:off x="280359" y="1811547"/>
          <a:ext cx="2016000" cy="1090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10783</xdr:colOff>
      <xdr:row>157</xdr:row>
      <xdr:rowOff>64696</xdr:rowOff>
    </xdr:from>
    <xdr:to>
      <xdr:col>1</xdr:col>
      <xdr:colOff>2221301</xdr:colOff>
      <xdr:row>164</xdr:row>
      <xdr:rowOff>180371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7E870FF9-8C58-4C71-8F7B-609212698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68" r="1" b="62725"/>
        <a:stretch/>
      </xdr:blipFill>
      <xdr:spPr>
        <a:xfrm>
          <a:off x="161746" y="30990394"/>
          <a:ext cx="2210518" cy="1401795"/>
        </a:xfrm>
        <a:prstGeom prst="rect">
          <a:avLst/>
        </a:prstGeom>
      </xdr:spPr>
    </xdr:pic>
    <xdr:clientData/>
  </xdr:twoCellAnchor>
  <xdr:twoCellAnchor editAs="oneCell">
    <xdr:from>
      <xdr:col>1</xdr:col>
      <xdr:colOff>1814915</xdr:colOff>
      <xdr:row>160</xdr:row>
      <xdr:rowOff>3475</xdr:rowOff>
    </xdr:from>
    <xdr:to>
      <xdr:col>2</xdr:col>
      <xdr:colOff>441927</xdr:colOff>
      <xdr:row>164</xdr:row>
      <xdr:rowOff>59197</xdr:rowOff>
    </xdr:to>
    <xdr:pic>
      <xdr:nvPicPr>
        <xdr:cNvPr id="65" name="Immagine 64" descr="new - Meridiana Snc">
          <a:extLst>
            <a:ext uri="{FF2B5EF4-FFF2-40B4-BE49-F238E27FC236}">
              <a16:creationId xmlns:a16="http://schemas.microsoft.com/office/drawing/2014/main" id="{2C67CFAC-3B51-491F-B6B9-9C30D2BE7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759" y="31003674"/>
          <a:ext cx="869881" cy="77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474452</xdr:colOff>
      <xdr:row>157</xdr:row>
      <xdr:rowOff>94107</xdr:rowOff>
    </xdr:from>
    <xdr:to>
      <xdr:col>2</xdr:col>
      <xdr:colOff>1423357</xdr:colOff>
      <xdr:row>164</xdr:row>
      <xdr:rowOff>104889</xdr:rowOff>
    </xdr:to>
    <xdr:grpSp>
      <xdr:nvGrpSpPr>
        <xdr:cNvPr id="119" name="Gruppo 118">
          <a:extLst>
            <a:ext uri="{FF2B5EF4-FFF2-40B4-BE49-F238E27FC236}">
              <a16:creationId xmlns:a16="http://schemas.microsoft.com/office/drawing/2014/main" id="{53347D8E-C8EF-4DD6-8103-2E6AF8E0C6CF}"/>
            </a:ext>
          </a:extLst>
        </xdr:cNvPr>
        <xdr:cNvGrpSpPr/>
      </xdr:nvGrpSpPr>
      <xdr:grpSpPr>
        <a:xfrm rot="299849">
          <a:off x="2752832" y="32669607"/>
          <a:ext cx="948905" cy="1290942"/>
          <a:chOff x="2800613" y="30957353"/>
          <a:chExt cx="948905" cy="1293962"/>
        </a:xfrm>
      </xdr:grpSpPr>
      <xdr:sp macro="" textlink="">
        <xdr:nvSpPr>
          <xdr:cNvPr id="118" name="CasellaDiTesto 117">
            <a:extLst>
              <a:ext uri="{FF2B5EF4-FFF2-40B4-BE49-F238E27FC236}">
                <a16:creationId xmlns:a16="http://schemas.microsoft.com/office/drawing/2014/main" id="{FC7F01D0-A4AC-439E-9BFD-EC73F057462D}"/>
              </a:ext>
            </a:extLst>
          </xdr:cNvPr>
          <xdr:cNvSpPr txBox="1"/>
        </xdr:nvSpPr>
        <xdr:spPr>
          <a:xfrm>
            <a:off x="2800613" y="30957353"/>
            <a:ext cx="948905" cy="1293962"/>
          </a:xfrm>
          <a:prstGeom prst="rect">
            <a:avLst/>
          </a:prstGeom>
          <a:solidFill>
            <a:schemeClr val="tx1"/>
          </a:solidFill>
          <a:ln w="38100" cmpd="sng">
            <a:solidFill>
              <a:srgbClr val="0066FF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en-GB" sz="1100"/>
          </a:p>
        </xdr:txBody>
      </xdr:sp>
      <xdr:pic>
        <xdr:nvPicPr>
          <xdr:cNvPr id="23" name="Immagine 22">
            <a:extLst>
              <a:ext uri="{FF2B5EF4-FFF2-40B4-BE49-F238E27FC236}">
                <a16:creationId xmlns:a16="http://schemas.microsoft.com/office/drawing/2014/main" id="{A6DF222C-D8D1-4720-8C59-3C95FB5375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25">
                    <a14:imgEffect>
                      <a14:artisticPhotocopy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01" y="31022745"/>
            <a:ext cx="845930" cy="117535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409753</xdr:colOff>
      <xdr:row>189</xdr:row>
      <xdr:rowOff>64698</xdr:rowOff>
    </xdr:from>
    <xdr:to>
      <xdr:col>1</xdr:col>
      <xdr:colOff>1780042</xdr:colOff>
      <xdr:row>194</xdr:row>
      <xdr:rowOff>140179</xdr:rowOff>
    </xdr:to>
    <xdr:pic>
      <xdr:nvPicPr>
        <xdr:cNvPr id="74" name="Immagine 73" descr="help animals png.png">
          <a:extLst>
            <a:ext uri="{FF2B5EF4-FFF2-40B4-BE49-F238E27FC236}">
              <a16:creationId xmlns:a16="http://schemas.microsoft.com/office/drawing/2014/main" id="{142EFEF2-A0AA-472B-9439-6CAFF1EDF6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21512" r="21052" b="42414"/>
        <a:stretch/>
      </xdr:blipFill>
      <xdr:spPr bwMode="auto">
        <a:xfrm>
          <a:off x="560716" y="36856358"/>
          <a:ext cx="1370289" cy="992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1816819</xdr:colOff>
      <xdr:row>213</xdr:row>
      <xdr:rowOff>339542</xdr:rowOff>
    </xdr:from>
    <xdr:to>
      <xdr:col>2</xdr:col>
      <xdr:colOff>437951</xdr:colOff>
      <xdr:row>213</xdr:row>
      <xdr:rowOff>1169627</xdr:rowOff>
    </xdr:to>
    <xdr:pic>
      <xdr:nvPicPr>
        <xdr:cNvPr id="75" name="Immagine 74" descr="new - Meridiana Snc">
          <a:extLst>
            <a:ext uri="{FF2B5EF4-FFF2-40B4-BE49-F238E27FC236}">
              <a16:creationId xmlns:a16="http://schemas.microsoft.com/office/drawing/2014/main" id="{0F93F02F-C8C9-4A40-B93E-B82C6E9CB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782" y="42975598"/>
          <a:ext cx="864000" cy="83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1818257</xdr:colOff>
      <xdr:row>214</xdr:row>
      <xdr:rowOff>330197</xdr:rowOff>
    </xdr:from>
    <xdr:to>
      <xdr:col>2</xdr:col>
      <xdr:colOff>439389</xdr:colOff>
      <xdr:row>214</xdr:row>
      <xdr:rowOff>1160282</xdr:rowOff>
    </xdr:to>
    <xdr:pic>
      <xdr:nvPicPr>
        <xdr:cNvPr id="76" name="Immagine 75" descr="new - Meridiana Snc">
          <a:extLst>
            <a:ext uri="{FF2B5EF4-FFF2-40B4-BE49-F238E27FC236}">
              <a16:creationId xmlns:a16="http://schemas.microsoft.com/office/drawing/2014/main" id="{EB6866CF-8680-422E-B46B-7D7344220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220" y="44411178"/>
          <a:ext cx="864000" cy="83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1819694</xdr:colOff>
      <xdr:row>215</xdr:row>
      <xdr:rowOff>320851</xdr:rowOff>
    </xdr:from>
    <xdr:to>
      <xdr:col>2</xdr:col>
      <xdr:colOff>440826</xdr:colOff>
      <xdr:row>215</xdr:row>
      <xdr:rowOff>1150936</xdr:rowOff>
    </xdr:to>
    <xdr:pic>
      <xdr:nvPicPr>
        <xdr:cNvPr id="77" name="Immagine 76" descr="new - Meridiana Snc">
          <a:extLst>
            <a:ext uri="{FF2B5EF4-FFF2-40B4-BE49-F238E27FC236}">
              <a16:creationId xmlns:a16="http://schemas.microsoft.com/office/drawing/2014/main" id="{D0A58465-0A11-4079-B323-E7BA2C38E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657" y="45846757"/>
          <a:ext cx="864000" cy="83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334273</xdr:colOff>
      <xdr:row>212</xdr:row>
      <xdr:rowOff>21566</xdr:rowOff>
    </xdr:from>
    <xdr:to>
      <xdr:col>1</xdr:col>
      <xdr:colOff>1882273</xdr:colOff>
      <xdr:row>212</xdr:row>
      <xdr:rowOff>1426710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66953EE3-B28F-4658-BA3C-CAD761C1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36" y="41212699"/>
          <a:ext cx="1548000" cy="1405144"/>
        </a:xfrm>
        <a:prstGeom prst="rect">
          <a:avLst/>
        </a:prstGeom>
      </xdr:spPr>
    </xdr:pic>
    <xdr:clientData/>
  </xdr:twoCellAnchor>
  <xdr:twoCellAnchor editAs="oneCell">
    <xdr:from>
      <xdr:col>1</xdr:col>
      <xdr:colOff>334273</xdr:colOff>
      <xdr:row>213</xdr:row>
      <xdr:rowOff>32351</xdr:rowOff>
    </xdr:from>
    <xdr:to>
      <xdr:col>1</xdr:col>
      <xdr:colOff>1882273</xdr:colOff>
      <xdr:row>213</xdr:row>
      <xdr:rowOff>1437495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D5406F81-D0CB-4D18-B8D1-ADCAA293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36" y="42668407"/>
          <a:ext cx="1548000" cy="1405144"/>
        </a:xfrm>
        <a:prstGeom prst="rect">
          <a:avLst/>
        </a:prstGeom>
      </xdr:spPr>
    </xdr:pic>
    <xdr:clientData/>
  </xdr:twoCellAnchor>
  <xdr:twoCellAnchor editAs="oneCell">
    <xdr:from>
      <xdr:col>1</xdr:col>
      <xdr:colOff>312707</xdr:colOff>
      <xdr:row>214</xdr:row>
      <xdr:rowOff>21566</xdr:rowOff>
    </xdr:from>
    <xdr:to>
      <xdr:col>1</xdr:col>
      <xdr:colOff>1860707</xdr:colOff>
      <xdr:row>214</xdr:row>
      <xdr:rowOff>1426710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392DF455-73E6-4DCA-9D3D-863959DF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0" y="44102547"/>
          <a:ext cx="1548000" cy="1405144"/>
        </a:xfrm>
        <a:prstGeom prst="rect">
          <a:avLst/>
        </a:prstGeom>
      </xdr:spPr>
    </xdr:pic>
    <xdr:clientData/>
  </xdr:twoCellAnchor>
  <xdr:twoCellAnchor editAs="oneCell">
    <xdr:from>
      <xdr:col>1</xdr:col>
      <xdr:colOff>291140</xdr:colOff>
      <xdr:row>215</xdr:row>
      <xdr:rowOff>21565</xdr:rowOff>
    </xdr:from>
    <xdr:to>
      <xdr:col>1</xdr:col>
      <xdr:colOff>1839140</xdr:colOff>
      <xdr:row>215</xdr:row>
      <xdr:rowOff>1426709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D1395293-0088-4C80-8C8E-16D3E863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03" y="45547471"/>
          <a:ext cx="1548000" cy="1405144"/>
        </a:xfrm>
        <a:prstGeom prst="rect">
          <a:avLst/>
        </a:prstGeom>
      </xdr:spPr>
    </xdr:pic>
    <xdr:clientData/>
  </xdr:twoCellAnchor>
  <xdr:twoCellAnchor editAs="oneCell">
    <xdr:from>
      <xdr:col>1</xdr:col>
      <xdr:colOff>354896</xdr:colOff>
      <xdr:row>164</xdr:row>
      <xdr:rowOff>161337</xdr:rowOff>
    </xdr:from>
    <xdr:to>
      <xdr:col>1</xdr:col>
      <xdr:colOff>1968392</xdr:colOff>
      <xdr:row>173</xdr:row>
      <xdr:rowOff>12426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A551AD6E-1099-43F1-88ED-DD905B725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40" y="31883018"/>
          <a:ext cx="1613496" cy="1490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194094</xdr:colOff>
      <xdr:row>175</xdr:row>
      <xdr:rowOff>5971</xdr:rowOff>
    </xdr:from>
    <xdr:to>
      <xdr:col>1</xdr:col>
      <xdr:colOff>1994094</xdr:colOff>
      <xdr:row>179</xdr:row>
      <xdr:rowOff>46240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D329F061-890B-4DCB-9C82-B6EFB3473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057" y="34231274"/>
          <a:ext cx="1800000" cy="773514"/>
        </a:xfrm>
        <a:prstGeom prst="rect">
          <a:avLst/>
        </a:prstGeom>
      </xdr:spPr>
    </xdr:pic>
    <xdr:clientData/>
  </xdr:twoCellAnchor>
  <xdr:twoCellAnchor editAs="oneCell">
    <xdr:from>
      <xdr:col>1</xdr:col>
      <xdr:colOff>388188</xdr:colOff>
      <xdr:row>181</xdr:row>
      <xdr:rowOff>112839</xdr:rowOff>
    </xdr:from>
    <xdr:to>
      <xdr:col>1</xdr:col>
      <xdr:colOff>1828188</xdr:colOff>
      <xdr:row>188</xdr:row>
      <xdr:rowOff>68484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F10DACEF-6C2D-4F68-8F5E-B7B07D51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51" y="35438009"/>
          <a:ext cx="1440000" cy="1238824"/>
        </a:xfrm>
        <a:prstGeom prst="rect">
          <a:avLst/>
        </a:prstGeom>
      </xdr:spPr>
    </xdr:pic>
    <xdr:clientData/>
  </xdr:twoCellAnchor>
  <xdr:twoCellAnchor editAs="oneCell">
    <xdr:from>
      <xdr:col>1</xdr:col>
      <xdr:colOff>32348</xdr:colOff>
      <xdr:row>29</xdr:row>
      <xdr:rowOff>10783</xdr:rowOff>
    </xdr:from>
    <xdr:to>
      <xdr:col>1</xdr:col>
      <xdr:colOff>2210518</xdr:colOff>
      <xdr:row>36</xdr:row>
      <xdr:rowOff>172527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3B9180C9-9B21-479A-AC5A-A944C1E1D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4" b="10948"/>
        <a:stretch/>
      </xdr:blipFill>
      <xdr:spPr>
        <a:xfrm>
          <a:off x="183311" y="7472632"/>
          <a:ext cx="2178170" cy="1444925"/>
        </a:xfrm>
        <a:prstGeom prst="rect">
          <a:avLst/>
        </a:prstGeom>
      </xdr:spPr>
    </xdr:pic>
    <xdr:clientData/>
  </xdr:twoCellAnchor>
  <xdr:twoCellAnchor editAs="oneCell">
    <xdr:from>
      <xdr:col>1</xdr:col>
      <xdr:colOff>334273</xdr:colOff>
      <xdr:row>52</xdr:row>
      <xdr:rowOff>183310</xdr:rowOff>
    </xdr:from>
    <xdr:to>
      <xdr:col>1</xdr:col>
      <xdr:colOff>1774273</xdr:colOff>
      <xdr:row>60</xdr:row>
      <xdr:rowOff>172529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6082ED32-A40B-411D-A438-C92F0816B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98" b="20296"/>
        <a:stretch/>
      </xdr:blipFill>
      <xdr:spPr>
        <a:xfrm>
          <a:off x="485236" y="11861320"/>
          <a:ext cx="1440000" cy="1466491"/>
        </a:xfrm>
        <a:prstGeom prst="rect">
          <a:avLst/>
        </a:prstGeom>
      </xdr:spPr>
    </xdr:pic>
    <xdr:clientData/>
  </xdr:twoCellAnchor>
  <xdr:twoCellAnchor editAs="oneCell">
    <xdr:from>
      <xdr:col>1</xdr:col>
      <xdr:colOff>312708</xdr:colOff>
      <xdr:row>140</xdr:row>
      <xdr:rowOff>161748</xdr:rowOff>
    </xdr:from>
    <xdr:to>
      <xdr:col>1</xdr:col>
      <xdr:colOff>1800764</xdr:colOff>
      <xdr:row>150</xdr:row>
      <xdr:rowOff>4596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DBD4038A-510C-4269-9AA6-325D88C6E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71" y="27971154"/>
          <a:ext cx="1488056" cy="1691646"/>
        </a:xfrm>
        <a:prstGeom prst="rect">
          <a:avLst/>
        </a:prstGeom>
      </xdr:spPr>
    </xdr:pic>
    <xdr:clientData/>
  </xdr:twoCellAnchor>
  <xdr:twoCellAnchor editAs="oneCell">
    <xdr:from>
      <xdr:col>1</xdr:col>
      <xdr:colOff>1930159</xdr:colOff>
      <xdr:row>14</xdr:row>
      <xdr:rowOff>129397</xdr:rowOff>
    </xdr:from>
    <xdr:to>
      <xdr:col>2</xdr:col>
      <xdr:colOff>699413</xdr:colOff>
      <xdr:row>19</xdr:row>
      <xdr:rowOff>129656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A9376BE6-C664-4854-85FD-AB2E8C11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2081122" y="4841576"/>
          <a:ext cx="1012122" cy="916816"/>
        </a:xfrm>
        <a:prstGeom prst="rect">
          <a:avLst/>
        </a:prstGeom>
      </xdr:spPr>
    </xdr:pic>
    <xdr:clientData/>
  </xdr:twoCellAnchor>
  <xdr:twoCellAnchor editAs="oneCell">
    <xdr:from>
      <xdr:col>1</xdr:col>
      <xdr:colOff>1899247</xdr:colOff>
      <xdr:row>22</xdr:row>
      <xdr:rowOff>120053</xdr:rowOff>
    </xdr:from>
    <xdr:to>
      <xdr:col>2</xdr:col>
      <xdr:colOff>668501</xdr:colOff>
      <xdr:row>27</xdr:row>
      <xdr:rowOff>120314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85F5AC41-81A5-416A-8356-77B56F19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2050210" y="6298723"/>
          <a:ext cx="1012122" cy="916816"/>
        </a:xfrm>
        <a:prstGeom prst="rect">
          <a:avLst/>
        </a:prstGeom>
      </xdr:spPr>
    </xdr:pic>
    <xdr:clientData/>
  </xdr:twoCellAnchor>
  <xdr:twoCellAnchor editAs="oneCell">
    <xdr:from>
      <xdr:col>1</xdr:col>
      <xdr:colOff>2027208</xdr:colOff>
      <xdr:row>70</xdr:row>
      <xdr:rowOff>75481</xdr:rowOff>
    </xdr:from>
    <xdr:to>
      <xdr:col>2</xdr:col>
      <xdr:colOff>796462</xdr:colOff>
      <xdr:row>75</xdr:row>
      <xdr:rowOff>75739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836D0915-49F7-4736-8D79-2B6D21AD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2178171" y="15053095"/>
          <a:ext cx="1012122" cy="916816"/>
        </a:xfrm>
        <a:prstGeom prst="rect">
          <a:avLst/>
        </a:prstGeom>
      </xdr:spPr>
    </xdr:pic>
    <xdr:clientData/>
  </xdr:twoCellAnchor>
  <xdr:twoCellAnchor editAs="oneCell">
    <xdr:from>
      <xdr:col>1</xdr:col>
      <xdr:colOff>1940943</xdr:colOff>
      <xdr:row>134</xdr:row>
      <xdr:rowOff>86264</xdr:rowOff>
    </xdr:from>
    <xdr:to>
      <xdr:col>2</xdr:col>
      <xdr:colOff>710197</xdr:colOff>
      <xdr:row>139</xdr:row>
      <xdr:rowOff>86523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2931DE45-E546-4358-B0D5-559EE3DB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2091906" y="26795802"/>
          <a:ext cx="1012122" cy="916816"/>
        </a:xfrm>
        <a:prstGeom prst="rect">
          <a:avLst/>
        </a:prstGeom>
      </xdr:spPr>
    </xdr:pic>
    <xdr:clientData/>
  </xdr:twoCellAnchor>
  <xdr:twoCellAnchor editAs="oneCell">
    <xdr:from>
      <xdr:col>1</xdr:col>
      <xdr:colOff>1789979</xdr:colOff>
      <xdr:row>196</xdr:row>
      <xdr:rowOff>140178</xdr:rowOff>
    </xdr:from>
    <xdr:to>
      <xdr:col>2</xdr:col>
      <xdr:colOff>559233</xdr:colOff>
      <xdr:row>201</xdr:row>
      <xdr:rowOff>140437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9BC52503-0DB4-41FD-8A37-8DA0B95A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59685">
          <a:off x="1940942" y="38581641"/>
          <a:ext cx="1012122" cy="91681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1811624</xdr:colOff>
      <xdr:row>12</xdr:row>
      <xdr:rowOff>300246</xdr:rowOff>
    </xdr:from>
    <xdr:to>
      <xdr:col>2</xdr:col>
      <xdr:colOff>432756</xdr:colOff>
      <xdr:row>12</xdr:row>
      <xdr:rowOff>1152587</xdr:rowOff>
    </xdr:to>
    <xdr:pic>
      <xdr:nvPicPr>
        <xdr:cNvPr id="62" name="Immagine 61" descr="new - Meridiana Snc">
          <a:extLst>
            <a:ext uri="{FF2B5EF4-FFF2-40B4-BE49-F238E27FC236}">
              <a16:creationId xmlns:a16="http://schemas.microsoft.com/office/drawing/2014/main" id="{E0CD6C92-0AC8-44B1-84CE-54B592C7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587" y="1939265"/>
          <a:ext cx="864000" cy="85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1813063</xdr:colOff>
      <xdr:row>11</xdr:row>
      <xdr:rowOff>306713</xdr:rowOff>
    </xdr:from>
    <xdr:to>
      <xdr:col>2</xdr:col>
      <xdr:colOff>434195</xdr:colOff>
      <xdr:row>11</xdr:row>
      <xdr:rowOff>1159054</xdr:rowOff>
    </xdr:to>
    <xdr:pic>
      <xdr:nvPicPr>
        <xdr:cNvPr id="70" name="Immagine 69" descr="new - Meridiana Snc">
          <a:extLst>
            <a:ext uri="{FF2B5EF4-FFF2-40B4-BE49-F238E27FC236}">
              <a16:creationId xmlns:a16="http://schemas.microsoft.com/office/drawing/2014/main" id="{F4D1AFD1-8334-4BF1-A42E-F9CFA4475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987" y="2166185"/>
          <a:ext cx="864000" cy="852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1714500</xdr:colOff>
      <xdr:row>103</xdr:row>
      <xdr:rowOff>32349</xdr:rowOff>
    </xdr:from>
    <xdr:to>
      <xdr:col>2</xdr:col>
      <xdr:colOff>551632</xdr:colOff>
      <xdr:row>107</xdr:row>
      <xdr:rowOff>95526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66438043-59DA-4AEE-B8B3-975B9C21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2906">
          <a:off x="1865463" y="21059235"/>
          <a:ext cx="1080000" cy="79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1988455</xdr:colOff>
      <xdr:row>118</xdr:row>
      <xdr:rowOff>163182</xdr:rowOff>
    </xdr:from>
    <xdr:to>
      <xdr:col>2</xdr:col>
      <xdr:colOff>825587</xdr:colOff>
      <xdr:row>123</xdr:row>
      <xdr:rowOff>43049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FF802F63-A915-4BC1-AE46-B807E26D9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2906">
          <a:off x="2153141" y="23587820"/>
          <a:ext cx="1080001" cy="781719"/>
        </a:xfrm>
        <a:prstGeom prst="rect">
          <a:avLst/>
        </a:prstGeom>
      </xdr:spPr>
    </xdr:pic>
    <xdr:clientData/>
  </xdr:twoCellAnchor>
  <xdr:twoCellAnchor editAs="oneCell">
    <xdr:from>
      <xdr:col>1</xdr:col>
      <xdr:colOff>1919378</xdr:colOff>
      <xdr:row>150</xdr:row>
      <xdr:rowOff>129396</xdr:rowOff>
    </xdr:from>
    <xdr:to>
      <xdr:col>2</xdr:col>
      <xdr:colOff>756510</xdr:colOff>
      <xdr:row>155</xdr:row>
      <xdr:rowOff>9264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12631512-1267-4F49-BDB7-23694165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2906">
          <a:off x="2070341" y="29771915"/>
          <a:ext cx="1080000" cy="796424"/>
        </a:xfrm>
        <a:prstGeom prst="rect">
          <a:avLst/>
        </a:prstGeom>
      </xdr:spPr>
    </xdr:pic>
    <xdr:clientData/>
  </xdr:twoCellAnchor>
  <xdr:twoCellAnchor editAs="oneCell">
    <xdr:from>
      <xdr:col>1</xdr:col>
      <xdr:colOff>1951727</xdr:colOff>
      <xdr:row>189</xdr:row>
      <xdr:rowOff>166649</xdr:rowOff>
    </xdr:from>
    <xdr:to>
      <xdr:col>2</xdr:col>
      <xdr:colOff>788859</xdr:colOff>
      <xdr:row>194</xdr:row>
      <xdr:rowOff>49454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8DE1EF5E-D940-4A5F-9BF6-8C7D731EA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2906">
          <a:off x="2108571" y="36397593"/>
          <a:ext cx="1080001" cy="784658"/>
        </a:xfrm>
        <a:prstGeom prst="rect">
          <a:avLst/>
        </a:prstGeom>
      </xdr:spPr>
    </xdr:pic>
    <xdr:clientData/>
  </xdr:twoCellAnchor>
  <xdr:twoCellAnchor editAs="oneCell">
    <xdr:from>
      <xdr:col>1</xdr:col>
      <xdr:colOff>1843894</xdr:colOff>
      <xdr:row>205</xdr:row>
      <xdr:rowOff>32349</xdr:rowOff>
    </xdr:from>
    <xdr:to>
      <xdr:col>2</xdr:col>
      <xdr:colOff>681026</xdr:colOff>
      <xdr:row>209</xdr:row>
      <xdr:rowOff>95530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CC3C25D1-2C81-4EF1-A787-90B799B4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52906">
          <a:off x="1994857" y="40123613"/>
          <a:ext cx="1080000" cy="796424"/>
        </a:xfrm>
        <a:prstGeom prst="rect">
          <a:avLst/>
        </a:prstGeom>
      </xdr:spPr>
    </xdr:pic>
    <xdr:clientData/>
  </xdr:twoCellAnchor>
  <xdr:twoCellAnchor editAs="oneCell">
    <xdr:from>
      <xdr:col>1</xdr:col>
      <xdr:colOff>719430</xdr:colOff>
      <xdr:row>156</xdr:row>
      <xdr:rowOff>113964</xdr:rowOff>
    </xdr:from>
    <xdr:to>
      <xdr:col>2</xdr:col>
      <xdr:colOff>627379</xdr:colOff>
      <xdr:row>161</xdr:row>
      <xdr:rowOff>103964</xdr:rowOff>
    </xdr:to>
    <xdr:pic>
      <xdr:nvPicPr>
        <xdr:cNvPr id="117" name="Elemento grafico 116" descr="Freccia, curva oraria">
          <a:extLst>
            <a:ext uri="{FF2B5EF4-FFF2-40B4-BE49-F238E27FC236}">
              <a16:creationId xmlns:a16="http://schemas.microsoft.com/office/drawing/2014/main" id="{F7E10D07-C285-4E98-8EEB-5291568B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1"/>
            </a:ext>
          </a:extLst>
        </a:blip>
        <a:stretch>
          <a:fillRect/>
        </a:stretch>
      </xdr:blipFill>
      <xdr:spPr>
        <a:xfrm rot="5155617">
          <a:off x="1501836" y="29767119"/>
          <a:ext cx="899694" cy="2150818"/>
        </a:xfrm>
        <a:prstGeom prst="rect">
          <a:avLst/>
        </a:prstGeom>
      </xdr:spPr>
    </xdr:pic>
    <xdr:clientData/>
  </xdr:twoCellAnchor>
  <xdr:oneCellAnchor>
    <xdr:from>
      <xdr:col>1</xdr:col>
      <xdr:colOff>1815381</xdr:colOff>
      <xdr:row>211</xdr:row>
      <xdr:rowOff>319473</xdr:rowOff>
    </xdr:from>
    <xdr:ext cx="864001" cy="830085"/>
    <xdr:pic>
      <xdr:nvPicPr>
        <xdr:cNvPr id="69" name="Immagine 68" descr="new - Meridiana Snc">
          <a:extLst>
            <a:ext uri="{FF2B5EF4-FFF2-40B4-BE49-F238E27FC236}">
              <a16:creationId xmlns:a16="http://schemas.microsoft.com/office/drawing/2014/main" id="{F8FD7724-2216-4629-967A-C09BE943B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067" y="40518568"/>
          <a:ext cx="864001" cy="830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360740</xdr:colOff>
      <xdr:row>211</xdr:row>
      <xdr:rowOff>23530</xdr:rowOff>
    </xdr:from>
    <xdr:to>
      <xdr:col>1</xdr:col>
      <xdr:colOff>1908740</xdr:colOff>
      <xdr:row>211</xdr:row>
      <xdr:rowOff>1428674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1E4FAD2-D8C9-4B38-B210-89C8E407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26" y="40222625"/>
          <a:ext cx="1548000" cy="14051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129395</xdr:colOff>
      <xdr:row>1</xdr:row>
      <xdr:rowOff>267420</xdr:rowOff>
    </xdr:from>
    <xdr:to>
      <xdr:col>0</xdr:col>
      <xdr:colOff>986645</xdr:colOff>
      <xdr:row>7</xdr:row>
      <xdr:rowOff>21136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A7357047-1A3D-46EC-A90E-949395CB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95" y="319178"/>
          <a:ext cx="857250" cy="892403"/>
        </a:xfrm>
        <a:prstGeom prst="rect">
          <a:avLst/>
        </a:prstGeom>
      </xdr:spPr>
    </xdr:pic>
    <xdr:clientData/>
  </xdr:twoCellAnchor>
  <xdr:twoCellAnchor editAs="oneCell">
    <xdr:from>
      <xdr:col>0</xdr:col>
      <xdr:colOff>155274</xdr:colOff>
      <xdr:row>6</xdr:row>
      <xdr:rowOff>157447</xdr:rowOff>
    </xdr:from>
    <xdr:to>
      <xdr:col>0</xdr:col>
      <xdr:colOff>983274</xdr:colOff>
      <xdr:row>8</xdr:row>
      <xdr:rowOff>163724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A1165A77-1135-48BB-B0AA-4B5F7E48B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biLevel thresh="25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Photocopy/>
                  </a14:imgEffect>
                  <a14:imgEffect>
                    <a14:sharpenSoften amount="-50000"/>
                  </a14:imgEffect>
                  <a14:imgEffect>
                    <a14:brightnessContrast bright="-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6461"/>
        <a:stretch/>
      </xdr:blipFill>
      <xdr:spPr>
        <a:xfrm>
          <a:off x="155274" y="1158111"/>
          <a:ext cx="828000" cy="3858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D485A-B8D3-4320-84CF-3968F5866275}">
  <sheetPr>
    <pageSetUpPr fitToPage="1"/>
  </sheetPr>
  <dimension ref="A1:V217"/>
  <sheetViews>
    <sheetView showGridLines="0" tabSelected="1" zoomScaleNormal="100" workbookViewId="0">
      <pane ySplit="11" topLeftCell="A12" activePane="bottomLeft" state="frozen"/>
      <selection pane="bottomLeft" activeCell="M13" sqref="M13"/>
    </sheetView>
  </sheetViews>
  <sheetFormatPr defaultRowHeight="14.4" x14ac:dyDescent="0.3"/>
  <cols>
    <col min="1" max="1" width="0.77734375" style="88" customWidth="1"/>
    <col min="2" max="2" width="32.44140625" style="2" customWidth="1"/>
    <col min="3" max="3" width="22.21875" style="2" bestFit="1" customWidth="1"/>
    <col min="4" max="4" width="22.44140625" style="2" customWidth="1"/>
    <col min="5" max="10" width="9.77734375" style="2" customWidth="1"/>
    <col min="11" max="14" width="9.109375" style="2" customWidth="1"/>
    <col min="15" max="15" width="9.77734375" style="2" customWidth="1"/>
    <col min="16" max="16" width="9.77734375" style="1" customWidth="1"/>
    <col min="17" max="17" width="0.77734375" style="26" customWidth="1"/>
    <col min="18" max="18" width="9.109375" style="1"/>
    <col min="19" max="19" width="4.6640625" style="1" bestFit="1" customWidth="1"/>
    <col min="20" max="22" width="9.109375" style="1"/>
  </cols>
  <sheetData>
    <row r="1" spans="1:22" ht="4.6500000000000004" customHeight="1" x14ac:dyDescent="0.3">
      <c r="A1" s="129"/>
      <c r="B1" s="5"/>
      <c r="C1" s="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6"/>
      <c r="Q1" s="56"/>
      <c r="R1" s="7"/>
    </row>
    <row r="2" spans="1:22" x14ac:dyDescent="0.3">
      <c r="A2" s="129"/>
      <c r="B2" s="5"/>
      <c r="C2" s="5"/>
      <c r="D2" s="55"/>
      <c r="E2" s="149" t="s">
        <v>55</v>
      </c>
      <c r="F2" s="149"/>
      <c r="G2" s="149"/>
      <c r="H2" s="149"/>
      <c r="I2" s="149"/>
      <c r="J2" s="149"/>
      <c r="K2" s="148" t="s">
        <v>56</v>
      </c>
      <c r="L2" s="148"/>
      <c r="M2" s="148"/>
      <c r="N2" s="148"/>
      <c r="O2" s="55"/>
      <c r="P2" s="56"/>
      <c r="Q2" s="56"/>
      <c r="R2" s="7"/>
    </row>
    <row r="3" spans="1:22" ht="15" customHeight="1" x14ac:dyDescent="0.3">
      <c r="A3" s="129"/>
      <c r="B3" s="5"/>
      <c r="C3" s="54"/>
      <c r="D3" s="57" t="s">
        <v>47</v>
      </c>
      <c r="E3" s="63"/>
      <c r="F3" s="61"/>
      <c r="G3" s="61"/>
      <c r="H3" s="61"/>
      <c r="I3" s="61"/>
      <c r="J3" s="62"/>
      <c r="K3" s="55"/>
      <c r="L3" s="55"/>
      <c r="M3" s="55"/>
      <c r="N3" s="55"/>
      <c r="O3" s="150" t="s">
        <v>52</v>
      </c>
      <c r="P3" s="150"/>
      <c r="Q3" s="56"/>
      <c r="R3" s="7"/>
    </row>
    <row r="4" spans="1:22" ht="15" customHeight="1" x14ac:dyDescent="0.3">
      <c r="A4" s="129"/>
      <c r="B4" s="5"/>
      <c r="C4" s="53"/>
      <c r="D4" s="57" t="s">
        <v>48</v>
      </c>
      <c r="E4" s="158"/>
      <c r="F4" s="158"/>
      <c r="G4" s="158"/>
      <c r="H4" s="158"/>
      <c r="I4" s="158"/>
      <c r="J4" s="158"/>
      <c r="K4" s="55"/>
      <c r="L4" s="55"/>
      <c r="M4" s="55"/>
      <c r="N4" s="55"/>
      <c r="O4" s="151">
        <f>SUM(O12:O762)</f>
        <v>0</v>
      </c>
      <c r="P4" s="152"/>
      <c r="Q4" s="56"/>
      <c r="R4" s="41"/>
    </row>
    <row r="5" spans="1:22" ht="15" customHeight="1" x14ac:dyDescent="0.3">
      <c r="A5" s="129"/>
      <c r="B5" s="5"/>
      <c r="C5" s="53"/>
      <c r="D5" s="57" t="s">
        <v>49</v>
      </c>
      <c r="E5" s="159"/>
      <c r="F5" s="159"/>
      <c r="G5" s="159"/>
      <c r="H5" s="159"/>
      <c r="I5" s="159"/>
      <c r="J5" s="159"/>
      <c r="K5" s="55"/>
      <c r="L5" s="55"/>
      <c r="M5" s="55"/>
      <c r="N5" s="55"/>
      <c r="O5" s="150" t="s">
        <v>53</v>
      </c>
      <c r="P5" s="150"/>
      <c r="Q5" s="56"/>
      <c r="R5" s="42"/>
    </row>
    <row r="6" spans="1:22" ht="15" customHeight="1" x14ac:dyDescent="0.3">
      <c r="A6" s="129"/>
      <c r="B6" s="5"/>
      <c r="C6" s="53"/>
      <c r="D6" s="57" t="s">
        <v>50</v>
      </c>
      <c r="E6" s="159"/>
      <c r="F6" s="159"/>
      <c r="G6" s="159"/>
      <c r="H6" s="159"/>
      <c r="I6" s="160"/>
      <c r="J6" s="159"/>
      <c r="K6" s="55"/>
      <c r="L6" s="55"/>
      <c r="M6" s="55"/>
      <c r="N6" s="55"/>
      <c r="O6" s="154">
        <f>SUM(P12:P762)</f>
        <v>0</v>
      </c>
      <c r="P6" s="155"/>
      <c r="Q6" s="56"/>
      <c r="R6" s="7"/>
    </row>
    <row r="7" spans="1:22" ht="15" customHeight="1" x14ac:dyDescent="0.3">
      <c r="A7" s="129"/>
      <c r="B7" s="5"/>
      <c r="C7" s="53"/>
      <c r="D7" s="57" t="s">
        <v>51</v>
      </c>
      <c r="E7" s="63"/>
      <c r="F7" s="61"/>
      <c r="G7" s="61"/>
      <c r="H7" s="61"/>
      <c r="I7" s="58" t="s">
        <v>54</v>
      </c>
      <c r="J7" s="59"/>
      <c r="K7" s="55"/>
      <c r="L7" s="55"/>
      <c r="M7" s="55"/>
      <c r="N7" s="55"/>
      <c r="O7" s="156"/>
      <c r="P7" s="157"/>
      <c r="Q7" s="56"/>
      <c r="R7" s="7"/>
    </row>
    <row r="8" spans="1:22" ht="4.8" customHeight="1" x14ac:dyDescent="0.3">
      <c r="A8" s="129"/>
      <c r="B8" s="5"/>
      <c r="C8" s="53"/>
      <c r="D8" s="57"/>
      <c r="E8" s="123"/>
      <c r="F8" s="124"/>
      <c r="G8" s="124"/>
      <c r="H8" s="124"/>
      <c r="I8" s="122"/>
      <c r="J8" s="123"/>
      <c r="K8" s="55"/>
      <c r="L8" s="55"/>
      <c r="M8" s="55"/>
      <c r="N8" s="55"/>
      <c r="O8" s="125"/>
      <c r="P8" s="125"/>
      <c r="Q8" s="56"/>
      <c r="R8" s="7"/>
      <c r="S8" s="26"/>
      <c r="T8" s="26"/>
      <c r="U8" s="26"/>
      <c r="V8" s="26"/>
    </row>
    <row r="9" spans="1:22" ht="15" customHeight="1" x14ac:dyDescent="0.3">
      <c r="A9" s="129"/>
      <c r="B9" s="5"/>
      <c r="C9" s="53"/>
      <c r="D9" s="57"/>
      <c r="E9" s="153" t="s">
        <v>99</v>
      </c>
      <c r="F9" s="153"/>
      <c r="G9" s="153"/>
      <c r="H9" s="153"/>
      <c r="I9" s="153"/>
      <c r="J9" s="153"/>
      <c r="K9" s="126"/>
      <c r="L9" s="126"/>
      <c r="M9" s="126"/>
      <c r="N9" s="126"/>
      <c r="O9" s="126"/>
      <c r="P9" s="126"/>
      <c r="Q9" s="56"/>
      <c r="R9" s="7"/>
      <c r="S9" s="26"/>
      <c r="T9" s="26"/>
      <c r="U9" s="26"/>
      <c r="V9" s="26"/>
    </row>
    <row r="10" spans="1:22" ht="4.6500000000000004" customHeight="1" x14ac:dyDescent="0.3">
      <c r="A10" s="129"/>
      <c r="B10" s="5"/>
      <c r="C10" s="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6"/>
      <c r="Q10" s="56"/>
      <c r="R10" s="7"/>
    </row>
    <row r="11" spans="1:22" s="3" customFormat="1" ht="29.4" thickBot="1" x14ac:dyDescent="0.35">
      <c r="A11" s="130"/>
      <c r="B11" s="83" t="s">
        <v>16</v>
      </c>
      <c r="C11" s="83" t="s">
        <v>17</v>
      </c>
      <c r="D11" s="83" t="s">
        <v>17</v>
      </c>
      <c r="E11" s="83" t="s">
        <v>7</v>
      </c>
      <c r="F11" s="83" t="s">
        <v>10</v>
      </c>
      <c r="G11" s="83" t="s">
        <v>0</v>
      </c>
      <c r="H11" s="83" t="s">
        <v>12</v>
      </c>
      <c r="I11" s="83" t="s">
        <v>1</v>
      </c>
      <c r="J11" s="83" t="s">
        <v>15</v>
      </c>
      <c r="K11" s="84" t="s">
        <v>2</v>
      </c>
      <c r="L11" s="84" t="s">
        <v>3</v>
      </c>
      <c r="M11" s="84" t="s">
        <v>4</v>
      </c>
      <c r="N11" s="84" t="s">
        <v>5</v>
      </c>
      <c r="O11" s="83" t="s">
        <v>13</v>
      </c>
      <c r="P11" s="83" t="s">
        <v>14</v>
      </c>
      <c r="Q11" s="133"/>
    </row>
    <row r="12" spans="1:22" s="2" customFormat="1" ht="114" customHeight="1" thickBot="1" x14ac:dyDescent="0.35">
      <c r="A12" s="131"/>
      <c r="B12" s="93"/>
      <c r="C12" s="94" t="s">
        <v>38</v>
      </c>
      <c r="D12" s="94" t="s">
        <v>41</v>
      </c>
      <c r="E12" s="95" t="s">
        <v>89</v>
      </c>
      <c r="F12" s="96" t="s">
        <v>11</v>
      </c>
      <c r="G12" s="96" t="s">
        <v>8</v>
      </c>
      <c r="H12" s="100" t="s">
        <v>83</v>
      </c>
      <c r="I12" s="96" t="s">
        <v>21</v>
      </c>
      <c r="J12" s="97">
        <v>12.6</v>
      </c>
      <c r="K12" s="98"/>
      <c r="L12" s="98"/>
      <c r="M12" s="98"/>
      <c r="N12" s="98"/>
      <c r="O12" s="96">
        <f t="shared" ref="O12" si="0">SUM(K12:N12)</f>
        <v>0</v>
      </c>
      <c r="P12" s="99">
        <f t="shared" ref="P12" si="1">+O12*J12</f>
        <v>0</v>
      </c>
      <c r="Q12" s="133"/>
      <c r="R12" s="32"/>
      <c r="S12" s="27"/>
    </row>
    <row r="13" spans="1:22" s="2" customFormat="1" ht="114" customHeight="1" thickBot="1" x14ac:dyDescent="0.35">
      <c r="A13" s="131"/>
      <c r="B13" s="93"/>
      <c r="C13" s="94" t="s">
        <v>24</v>
      </c>
      <c r="D13" s="94" t="s">
        <v>31</v>
      </c>
      <c r="E13" s="95" t="s">
        <v>89</v>
      </c>
      <c r="F13" s="96" t="s">
        <v>11</v>
      </c>
      <c r="G13" s="96" t="s">
        <v>8</v>
      </c>
      <c r="H13" s="100" t="s">
        <v>100</v>
      </c>
      <c r="I13" s="96" t="s">
        <v>21</v>
      </c>
      <c r="J13" s="97">
        <v>12.6</v>
      </c>
      <c r="K13" s="98"/>
      <c r="L13" s="98"/>
      <c r="M13" s="98"/>
      <c r="N13" s="98" t="s">
        <v>101</v>
      </c>
      <c r="O13" s="96">
        <f>SUM(K13:N13)</f>
        <v>0</v>
      </c>
      <c r="P13" s="99">
        <f>+O13*J13</f>
        <v>0</v>
      </c>
      <c r="Q13" s="133"/>
      <c r="R13" s="32"/>
      <c r="S13" s="27"/>
    </row>
    <row r="14" spans="1:22" s="2" customFormat="1" x14ac:dyDescent="0.3">
      <c r="A14" s="134"/>
      <c r="B14" s="145"/>
      <c r="C14" s="101" t="s">
        <v>18</v>
      </c>
      <c r="D14" s="101" t="s">
        <v>19</v>
      </c>
      <c r="E14" s="102" t="s">
        <v>6</v>
      </c>
      <c r="F14" s="102" t="s">
        <v>11</v>
      </c>
      <c r="G14" s="102" t="s">
        <v>8</v>
      </c>
      <c r="H14" s="102" t="s">
        <v>21</v>
      </c>
      <c r="I14" s="102" t="s">
        <v>20</v>
      </c>
      <c r="J14" s="103">
        <v>12.6</v>
      </c>
      <c r="K14" s="104"/>
      <c r="L14" s="104"/>
      <c r="M14" s="104"/>
      <c r="N14" s="104"/>
      <c r="O14" s="102">
        <f>SUM(K14:N14)</f>
        <v>0</v>
      </c>
      <c r="P14" s="105">
        <f>+O14*J14</f>
        <v>0</v>
      </c>
      <c r="Q14" s="133"/>
      <c r="R14" s="32"/>
      <c r="S14" s="27"/>
    </row>
    <row r="15" spans="1:22" s="2" customFormat="1" x14ac:dyDescent="0.3">
      <c r="A15" s="134"/>
      <c r="B15" s="146"/>
      <c r="C15" s="51" t="s">
        <v>18</v>
      </c>
      <c r="D15" s="51" t="s">
        <v>19</v>
      </c>
      <c r="E15" s="4" t="s">
        <v>6</v>
      </c>
      <c r="F15" s="4" t="s">
        <v>11</v>
      </c>
      <c r="G15" s="4" t="s">
        <v>8</v>
      </c>
      <c r="H15" s="4" t="s">
        <v>83</v>
      </c>
      <c r="I15" s="4" t="s">
        <v>21</v>
      </c>
      <c r="J15" s="9">
        <v>12.6</v>
      </c>
      <c r="K15" s="50"/>
      <c r="L15" s="50"/>
      <c r="M15" s="50"/>
      <c r="N15" s="50"/>
      <c r="O15" s="4">
        <f t="shared" ref="O15:O17" si="2">SUM(K15:N15)</f>
        <v>0</v>
      </c>
      <c r="P15" s="106">
        <f t="shared" ref="P15:P17" si="3">+O15*J15</f>
        <v>0</v>
      </c>
      <c r="Q15" s="133"/>
      <c r="R15" s="32"/>
      <c r="S15" s="27"/>
    </row>
    <row r="16" spans="1:22" s="2" customFormat="1" x14ac:dyDescent="0.3">
      <c r="A16" s="134"/>
      <c r="B16" s="146"/>
      <c r="C16" s="51" t="s">
        <v>18</v>
      </c>
      <c r="D16" s="51" t="s">
        <v>19</v>
      </c>
      <c r="E16" s="4" t="s">
        <v>6</v>
      </c>
      <c r="F16" s="4" t="s">
        <v>11</v>
      </c>
      <c r="G16" s="4" t="s">
        <v>8</v>
      </c>
      <c r="H16" s="4" t="s">
        <v>20</v>
      </c>
      <c r="I16" s="4" t="s">
        <v>21</v>
      </c>
      <c r="J16" s="9">
        <v>12.6</v>
      </c>
      <c r="K16" s="50"/>
      <c r="L16" s="50"/>
      <c r="M16" s="50"/>
      <c r="N16" s="50"/>
      <c r="O16" s="4">
        <f t="shared" si="2"/>
        <v>0</v>
      </c>
      <c r="P16" s="106">
        <f t="shared" si="3"/>
        <v>0</v>
      </c>
      <c r="Q16" s="133"/>
      <c r="R16" s="32"/>
      <c r="S16" s="27"/>
    </row>
    <row r="17" spans="1:19" s="2" customFormat="1" x14ac:dyDescent="0.3">
      <c r="A17" s="134"/>
      <c r="B17" s="146"/>
      <c r="C17" s="51" t="s">
        <v>18</v>
      </c>
      <c r="D17" s="51" t="s">
        <v>19</v>
      </c>
      <c r="E17" s="4" t="s">
        <v>6</v>
      </c>
      <c r="F17" s="4" t="s">
        <v>11</v>
      </c>
      <c r="G17" s="4" t="s">
        <v>8</v>
      </c>
      <c r="H17" s="4" t="s">
        <v>26</v>
      </c>
      <c r="I17" s="4" t="s">
        <v>21</v>
      </c>
      <c r="J17" s="9">
        <v>12.6</v>
      </c>
      <c r="K17" s="50"/>
      <c r="L17" s="50"/>
      <c r="M17" s="50"/>
      <c r="N17" s="50"/>
      <c r="O17" s="4">
        <f t="shared" si="2"/>
        <v>0</v>
      </c>
      <c r="P17" s="106">
        <f t="shared" si="3"/>
        <v>0</v>
      </c>
      <c r="Q17" s="133"/>
      <c r="R17" s="32"/>
      <c r="S17" s="27"/>
    </row>
    <row r="18" spans="1:19" s="2" customFormat="1" x14ac:dyDescent="0.3">
      <c r="A18" s="134"/>
      <c r="B18" s="146"/>
      <c r="C18" s="51" t="s">
        <v>18</v>
      </c>
      <c r="D18" s="51" t="s">
        <v>19</v>
      </c>
      <c r="E18" s="4" t="s">
        <v>6</v>
      </c>
      <c r="F18" s="4" t="s">
        <v>11</v>
      </c>
      <c r="G18" s="4" t="s">
        <v>9</v>
      </c>
      <c r="H18" s="4" t="s">
        <v>21</v>
      </c>
      <c r="I18" s="4" t="s">
        <v>20</v>
      </c>
      <c r="J18" s="9">
        <v>9.6</v>
      </c>
      <c r="K18" s="50"/>
      <c r="L18" s="50"/>
      <c r="M18" s="50"/>
      <c r="N18" s="50"/>
      <c r="O18" s="4">
        <f t="shared" ref="O18:O81" si="4">SUM(K18:N18)</f>
        <v>0</v>
      </c>
      <c r="P18" s="106">
        <f t="shared" ref="P18:P81" si="5">+O18*J18</f>
        <v>0</v>
      </c>
      <c r="Q18" s="133"/>
    </row>
    <row r="19" spans="1:19" s="2" customFormat="1" x14ac:dyDescent="0.3">
      <c r="A19" s="134"/>
      <c r="B19" s="146"/>
      <c r="C19" s="51" t="s">
        <v>18</v>
      </c>
      <c r="D19" s="51" t="s">
        <v>19</v>
      </c>
      <c r="E19" s="4" t="s">
        <v>6</v>
      </c>
      <c r="F19" s="4" t="s">
        <v>11</v>
      </c>
      <c r="G19" s="4" t="s">
        <v>9</v>
      </c>
      <c r="H19" s="4" t="s">
        <v>22</v>
      </c>
      <c r="I19" s="4" t="s">
        <v>21</v>
      </c>
      <c r="J19" s="9">
        <v>9.6</v>
      </c>
      <c r="K19" s="50"/>
      <c r="L19" s="50"/>
      <c r="M19" s="50"/>
      <c r="N19" s="50"/>
      <c r="O19" s="4">
        <f t="shared" si="4"/>
        <v>0</v>
      </c>
      <c r="P19" s="106">
        <f t="shared" si="5"/>
        <v>0</v>
      </c>
      <c r="Q19" s="133"/>
    </row>
    <row r="20" spans="1:19" s="2" customFormat="1" x14ac:dyDescent="0.3">
      <c r="A20" s="134"/>
      <c r="B20" s="146"/>
      <c r="C20" s="51" t="s">
        <v>18</v>
      </c>
      <c r="D20" s="51" t="s">
        <v>19</v>
      </c>
      <c r="E20" s="4" t="s">
        <v>6</v>
      </c>
      <c r="F20" s="4" t="s">
        <v>11</v>
      </c>
      <c r="G20" s="4" t="s">
        <v>9</v>
      </c>
      <c r="H20" s="4" t="s">
        <v>20</v>
      </c>
      <c r="I20" s="4" t="s">
        <v>21</v>
      </c>
      <c r="J20" s="9">
        <v>9.6</v>
      </c>
      <c r="K20" s="50"/>
      <c r="L20" s="50"/>
      <c r="M20" s="50"/>
      <c r="N20" s="50"/>
      <c r="O20" s="4">
        <f t="shared" si="4"/>
        <v>0</v>
      </c>
      <c r="P20" s="106">
        <f t="shared" si="5"/>
        <v>0</v>
      </c>
      <c r="Q20" s="133"/>
    </row>
    <row r="21" spans="1:19" s="2" customFormat="1" ht="15" thickBot="1" x14ac:dyDescent="0.35">
      <c r="A21" s="134"/>
      <c r="B21" s="147"/>
      <c r="C21" s="89" t="s">
        <v>18</v>
      </c>
      <c r="D21" s="89" t="s">
        <v>19</v>
      </c>
      <c r="E21" s="90" t="s">
        <v>6</v>
      </c>
      <c r="F21" s="90" t="s">
        <v>11</v>
      </c>
      <c r="G21" s="90" t="s">
        <v>9</v>
      </c>
      <c r="H21" s="90" t="s">
        <v>26</v>
      </c>
      <c r="I21" s="90" t="s">
        <v>21</v>
      </c>
      <c r="J21" s="91">
        <v>9.6</v>
      </c>
      <c r="K21" s="92"/>
      <c r="L21" s="92"/>
      <c r="M21" s="92"/>
      <c r="N21" s="92"/>
      <c r="O21" s="90">
        <f t="shared" si="4"/>
        <v>0</v>
      </c>
      <c r="P21" s="107">
        <f t="shared" si="5"/>
        <v>0</v>
      </c>
      <c r="Q21" s="133"/>
    </row>
    <row r="22" spans="1:19" s="2" customFormat="1" x14ac:dyDescent="0.3">
      <c r="A22" s="134"/>
      <c r="B22" s="138"/>
      <c r="C22" s="101" t="s">
        <v>18</v>
      </c>
      <c r="D22" s="101" t="s">
        <v>23</v>
      </c>
      <c r="E22" s="102" t="s">
        <v>6</v>
      </c>
      <c r="F22" s="102" t="s">
        <v>11</v>
      </c>
      <c r="G22" s="102" t="s">
        <v>8</v>
      </c>
      <c r="H22" s="102" t="s">
        <v>21</v>
      </c>
      <c r="I22" s="102" t="s">
        <v>20</v>
      </c>
      <c r="J22" s="103">
        <v>12.6</v>
      </c>
      <c r="K22" s="104"/>
      <c r="L22" s="104"/>
      <c r="M22" s="104"/>
      <c r="N22" s="104"/>
      <c r="O22" s="102">
        <f t="shared" si="4"/>
        <v>0</v>
      </c>
      <c r="P22" s="105">
        <f t="shared" si="5"/>
        <v>0</v>
      </c>
      <c r="Q22" s="133"/>
    </row>
    <row r="23" spans="1:19" s="2" customFormat="1" x14ac:dyDescent="0.3">
      <c r="A23" s="134"/>
      <c r="B23" s="139"/>
      <c r="C23" s="51" t="s">
        <v>18</v>
      </c>
      <c r="D23" s="51" t="s">
        <v>23</v>
      </c>
      <c r="E23" s="4" t="s">
        <v>6</v>
      </c>
      <c r="F23" s="4" t="s">
        <v>11</v>
      </c>
      <c r="G23" s="4" t="s">
        <v>8</v>
      </c>
      <c r="H23" s="4" t="s">
        <v>83</v>
      </c>
      <c r="I23" s="4" t="s">
        <v>21</v>
      </c>
      <c r="J23" s="9">
        <v>12.6</v>
      </c>
      <c r="K23" s="50"/>
      <c r="L23" s="50"/>
      <c r="M23" s="50"/>
      <c r="N23" s="50"/>
      <c r="O23" s="4">
        <f t="shared" si="4"/>
        <v>0</v>
      </c>
      <c r="P23" s="106">
        <f t="shared" si="5"/>
        <v>0</v>
      </c>
      <c r="Q23" s="133"/>
    </row>
    <row r="24" spans="1:19" s="2" customFormat="1" x14ac:dyDescent="0.3">
      <c r="A24" s="134"/>
      <c r="B24" s="139"/>
      <c r="C24" s="51" t="s">
        <v>18</v>
      </c>
      <c r="D24" s="51" t="s">
        <v>23</v>
      </c>
      <c r="E24" s="4" t="s">
        <v>6</v>
      </c>
      <c r="F24" s="4" t="s">
        <v>11</v>
      </c>
      <c r="G24" s="4" t="s">
        <v>8</v>
      </c>
      <c r="H24" s="4" t="s">
        <v>20</v>
      </c>
      <c r="I24" s="4" t="s">
        <v>21</v>
      </c>
      <c r="J24" s="9">
        <v>12.6</v>
      </c>
      <c r="K24" s="50"/>
      <c r="L24" s="50"/>
      <c r="M24" s="50"/>
      <c r="N24" s="50"/>
      <c r="O24" s="4">
        <f t="shared" si="4"/>
        <v>0</v>
      </c>
      <c r="P24" s="106">
        <f t="shared" si="5"/>
        <v>0</v>
      </c>
      <c r="Q24" s="133"/>
    </row>
    <row r="25" spans="1:19" s="2" customFormat="1" x14ac:dyDescent="0.3">
      <c r="A25" s="134"/>
      <c r="B25" s="139"/>
      <c r="C25" s="51" t="s">
        <v>18</v>
      </c>
      <c r="D25" s="51" t="s">
        <v>23</v>
      </c>
      <c r="E25" s="4" t="s">
        <v>6</v>
      </c>
      <c r="F25" s="4" t="s">
        <v>11</v>
      </c>
      <c r="G25" s="4" t="s">
        <v>8</v>
      </c>
      <c r="H25" s="4" t="s">
        <v>26</v>
      </c>
      <c r="I25" s="4" t="s">
        <v>21</v>
      </c>
      <c r="J25" s="9">
        <v>12.6</v>
      </c>
      <c r="K25" s="50"/>
      <c r="L25" s="50"/>
      <c r="M25" s="50"/>
      <c r="N25" s="50"/>
      <c r="O25" s="4">
        <f t="shared" si="4"/>
        <v>0</v>
      </c>
      <c r="P25" s="106">
        <f t="shared" si="5"/>
        <v>0</v>
      </c>
      <c r="Q25" s="133"/>
    </row>
    <row r="26" spans="1:19" s="2" customFormat="1" x14ac:dyDescent="0.3">
      <c r="A26" s="134"/>
      <c r="B26" s="139"/>
      <c r="C26" s="51" t="s">
        <v>18</v>
      </c>
      <c r="D26" s="51" t="s">
        <v>23</v>
      </c>
      <c r="E26" s="4" t="s">
        <v>6</v>
      </c>
      <c r="F26" s="4" t="s">
        <v>11</v>
      </c>
      <c r="G26" s="4" t="s">
        <v>9</v>
      </c>
      <c r="H26" s="4" t="s">
        <v>21</v>
      </c>
      <c r="I26" s="4" t="s">
        <v>20</v>
      </c>
      <c r="J26" s="9">
        <v>9.6</v>
      </c>
      <c r="K26" s="50"/>
      <c r="L26" s="50"/>
      <c r="M26" s="50"/>
      <c r="N26" s="50"/>
      <c r="O26" s="4">
        <f t="shared" si="4"/>
        <v>0</v>
      </c>
      <c r="P26" s="106">
        <f t="shared" si="5"/>
        <v>0</v>
      </c>
      <c r="Q26" s="133"/>
    </row>
    <row r="27" spans="1:19" s="2" customFormat="1" x14ac:dyDescent="0.3">
      <c r="A27" s="134"/>
      <c r="B27" s="139"/>
      <c r="C27" s="51" t="s">
        <v>18</v>
      </c>
      <c r="D27" s="51" t="s">
        <v>23</v>
      </c>
      <c r="E27" s="4" t="s">
        <v>6</v>
      </c>
      <c r="F27" s="4" t="s">
        <v>11</v>
      </c>
      <c r="G27" s="4" t="s">
        <v>9</v>
      </c>
      <c r="H27" s="4" t="s">
        <v>22</v>
      </c>
      <c r="I27" s="4" t="s">
        <v>21</v>
      </c>
      <c r="J27" s="9">
        <v>9.6</v>
      </c>
      <c r="K27" s="50"/>
      <c r="L27" s="50"/>
      <c r="M27" s="50"/>
      <c r="N27" s="50"/>
      <c r="O27" s="4">
        <f t="shared" si="4"/>
        <v>0</v>
      </c>
      <c r="P27" s="106">
        <f t="shared" si="5"/>
        <v>0</v>
      </c>
      <c r="Q27" s="133"/>
    </row>
    <row r="28" spans="1:19" s="2" customFormat="1" x14ac:dyDescent="0.3">
      <c r="A28" s="134"/>
      <c r="B28" s="139"/>
      <c r="C28" s="51" t="s">
        <v>18</v>
      </c>
      <c r="D28" s="51" t="s">
        <v>23</v>
      </c>
      <c r="E28" s="4" t="s">
        <v>6</v>
      </c>
      <c r="F28" s="4" t="s">
        <v>11</v>
      </c>
      <c r="G28" s="4" t="s">
        <v>9</v>
      </c>
      <c r="H28" s="4" t="s">
        <v>20</v>
      </c>
      <c r="I28" s="4" t="s">
        <v>21</v>
      </c>
      <c r="J28" s="9">
        <v>9.6</v>
      </c>
      <c r="K28" s="50"/>
      <c r="L28" s="50"/>
      <c r="M28" s="50"/>
      <c r="N28" s="50"/>
      <c r="O28" s="4">
        <f t="shared" si="4"/>
        <v>0</v>
      </c>
      <c r="P28" s="106">
        <f t="shared" si="5"/>
        <v>0</v>
      </c>
      <c r="Q28" s="133"/>
    </row>
    <row r="29" spans="1:19" s="2" customFormat="1" ht="15" thickBot="1" x14ac:dyDescent="0.35">
      <c r="A29" s="134"/>
      <c r="B29" s="140"/>
      <c r="C29" s="89" t="s">
        <v>18</v>
      </c>
      <c r="D29" s="89" t="s">
        <v>23</v>
      </c>
      <c r="E29" s="90" t="s">
        <v>6</v>
      </c>
      <c r="F29" s="90" t="s">
        <v>11</v>
      </c>
      <c r="G29" s="90" t="s">
        <v>9</v>
      </c>
      <c r="H29" s="90" t="s">
        <v>26</v>
      </c>
      <c r="I29" s="90" t="s">
        <v>21</v>
      </c>
      <c r="J29" s="91">
        <v>9.6</v>
      </c>
      <c r="K29" s="92"/>
      <c r="L29" s="92"/>
      <c r="M29" s="92"/>
      <c r="N29" s="92"/>
      <c r="O29" s="90">
        <f t="shared" si="4"/>
        <v>0</v>
      </c>
      <c r="P29" s="107">
        <f t="shared" si="5"/>
        <v>0</v>
      </c>
      <c r="Q29" s="133"/>
    </row>
    <row r="30" spans="1:19" s="2" customFormat="1" x14ac:dyDescent="0.3">
      <c r="A30" s="134"/>
      <c r="B30" s="138"/>
      <c r="C30" s="101" t="s">
        <v>24</v>
      </c>
      <c r="D30" s="101" t="s">
        <v>25</v>
      </c>
      <c r="E30" s="102" t="s">
        <v>6</v>
      </c>
      <c r="F30" s="102" t="s">
        <v>11</v>
      </c>
      <c r="G30" s="102" t="s">
        <v>8</v>
      </c>
      <c r="H30" s="102" t="s">
        <v>21</v>
      </c>
      <c r="I30" s="102" t="s">
        <v>20</v>
      </c>
      <c r="J30" s="103">
        <v>12.6</v>
      </c>
      <c r="K30" s="104"/>
      <c r="L30" s="104"/>
      <c r="M30" s="104"/>
      <c r="N30" s="104"/>
      <c r="O30" s="102">
        <f t="shared" si="4"/>
        <v>0</v>
      </c>
      <c r="P30" s="105">
        <f t="shared" si="5"/>
        <v>0</v>
      </c>
      <c r="Q30" s="133"/>
    </row>
    <row r="31" spans="1:19" s="2" customFormat="1" x14ac:dyDescent="0.3">
      <c r="A31" s="134"/>
      <c r="B31" s="139"/>
      <c r="C31" s="51" t="s">
        <v>24</v>
      </c>
      <c r="D31" s="51" t="s">
        <v>25</v>
      </c>
      <c r="E31" s="4" t="s">
        <v>6</v>
      </c>
      <c r="F31" s="4" t="s">
        <v>11</v>
      </c>
      <c r="G31" s="4" t="s">
        <v>8</v>
      </c>
      <c r="H31" s="4" t="s">
        <v>83</v>
      </c>
      <c r="I31" s="4" t="s">
        <v>21</v>
      </c>
      <c r="J31" s="9">
        <v>12.6</v>
      </c>
      <c r="K31" s="50"/>
      <c r="L31" s="50"/>
      <c r="M31" s="50"/>
      <c r="N31" s="50"/>
      <c r="O31" s="4">
        <f t="shared" si="4"/>
        <v>0</v>
      </c>
      <c r="P31" s="106">
        <f t="shared" si="5"/>
        <v>0</v>
      </c>
      <c r="Q31" s="133"/>
    </row>
    <row r="32" spans="1:19" s="2" customFormat="1" x14ac:dyDescent="0.3">
      <c r="A32" s="134"/>
      <c r="B32" s="139"/>
      <c r="C32" s="51" t="s">
        <v>24</v>
      </c>
      <c r="D32" s="51" t="s">
        <v>25</v>
      </c>
      <c r="E32" s="4" t="s">
        <v>6</v>
      </c>
      <c r="F32" s="4" t="s">
        <v>11</v>
      </c>
      <c r="G32" s="4" t="s">
        <v>8</v>
      </c>
      <c r="H32" s="4" t="s">
        <v>20</v>
      </c>
      <c r="I32" s="4" t="s">
        <v>21</v>
      </c>
      <c r="J32" s="9">
        <v>12.6</v>
      </c>
      <c r="K32" s="50"/>
      <c r="L32" s="50"/>
      <c r="M32" s="50"/>
      <c r="N32" s="50"/>
      <c r="O32" s="4">
        <f t="shared" si="4"/>
        <v>0</v>
      </c>
      <c r="P32" s="106">
        <f t="shared" si="5"/>
        <v>0</v>
      </c>
      <c r="Q32" s="133"/>
    </row>
    <row r="33" spans="1:17" s="2" customFormat="1" x14ac:dyDescent="0.3">
      <c r="A33" s="134"/>
      <c r="B33" s="139"/>
      <c r="C33" s="51" t="s">
        <v>24</v>
      </c>
      <c r="D33" s="51" t="s">
        <v>25</v>
      </c>
      <c r="E33" s="4" t="s">
        <v>6</v>
      </c>
      <c r="F33" s="4" t="s">
        <v>11</v>
      </c>
      <c r="G33" s="4" t="s">
        <v>8</v>
      </c>
      <c r="H33" s="4" t="s">
        <v>26</v>
      </c>
      <c r="I33" s="4" t="s">
        <v>21</v>
      </c>
      <c r="J33" s="9">
        <v>12.6</v>
      </c>
      <c r="K33" s="50"/>
      <c r="L33" s="50"/>
      <c r="M33" s="50"/>
      <c r="N33" s="50"/>
      <c r="O33" s="4">
        <f t="shared" si="4"/>
        <v>0</v>
      </c>
      <c r="P33" s="106">
        <f t="shared" si="5"/>
        <v>0</v>
      </c>
      <c r="Q33" s="133"/>
    </row>
    <row r="34" spans="1:17" s="2" customFormat="1" x14ac:dyDescent="0.3">
      <c r="A34" s="134"/>
      <c r="B34" s="139"/>
      <c r="C34" s="51" t="s">
        <v>24</v>
      </c>
      <c r="D34" s="51" t="s">
        <v>25</v>
      </c>
      <c r="E34" s="4" t="s">
        <v>6</v>
      </c>
      <c r="F34" s="4" t="s">
        <v>11</v>
      </c>
      <c r="G34" s="4" t="s">
        <v>9</v>
      </c>
      <c r="H34" s="4" t="s">
        <v>21</v>
      </c>
      <c r="I34" s="4" t="s">
        <v>20</v>
      </c>
      <c r="J34" s="9">
        <v>9.6</v>
      </c>
      <c r="K34" s="50"/>
      <c r="L34" s="50"/>
      <c r="M34" s="50"/>
      <c r="N34" s="50"/>
      <c r="O34" s="4">
        <f t="shared" si="4"/>
        <v>0</v>
      </c>
      <c r="P34" s="106">
        <f t="shared" si="5"/>
        <v>0</v>
      </c>
      <c r="Q34" s="133"/>
    </row>
    <row r="35" spans="1:17" s="2" customFormat="1" x14ac:dyDescent="0.3">
      <c r="A35" s="134"/>
      <c r="B35" s="139"/>
      <c r="C35" s="51" t="s">
        <v>24</v>
      </c>
      <c r="D35" s="51" t="s">
        <v>25</v>
      </c>
      <c r="E35" s="4" t="s">
        <v>6</v>
      </c>
      <c r="F35" s="4" t="s">
        <v>11</v>
      </c>
      <c r="G35" s="4" t="s">
        <v>9</v>
      </c>
      <c r="H35" s="4" t="s">
        <v>22</v>
      </c>
      <c r="I35" s="4" t="s">
        <v>21</v>
      </c>
      <c r="J35" s="9">
        <v>9.6</v>
      </c>
      <c r="K35" s="50"/>
      <c r="L35" s="50"/>
      <c r="M35" s="50"/>
      <c r="N35" s="50"/>
      <c r="O35" s="4">
        <f t="shared" si="4"/>
        <v>0</v>
      </c>
      <c r="P35" s="106">
        <f t="shared" si="5"/>
        <v>0</v>
      </c>
      <c r="Q35" s="133"/>
    </row>
    <row r="36" spans="1:17" s="2" customFormat="1" x14ac:dyDescent="0.3">
      <c r="A36" s="134"/>
      <c r="B36" s="139"/>
      <c r="C36" s="51" t="s">
        <v>24</v>
      </c>
      <c r="D36" s="51" t="s">
        <v>25</v>
      </c>
      <c r="E36" s="4" t="s">
        <v>6</v>
      </c>
      <c r="F36" s="4" t="s">
        <v>11</v>
      </c>
      <c r="G36" s="4" t="s">
        <v>9</v>
      </c>
      <c r="H36" s="4" t="s">
        <v>20</v>
      </c>
      <c r="I36" s="4" t="s">
        <v>21</v>
      </c>
      <c r="J36" s="9">
        <v>9.6</v>
      </c>
      <c r="K36" s="50"/>
      <c r="L36" s="50"/>
      <c r="M36" s="50"/>
      <c r="N36" s="50"/>
      <c r="O36" s="4">
        <f t="shared" si="4"/>
        <v>0</v>
      </c>
      <c r="P36" s="106">
        <f t="shared" si="5"/>
        <v>0</v>
      </c>
      <c r="Q36" s="133"/>
    </row>
    <row r="37" spans="1:17" s="2" customFormat="1" ht="15" thickBot="1" x14ac:dyDescent="0.35">
      <c r="A37" s="134"/>
      <c r="B37" s="140"/>
      <c r="C37" s="89" t="s">
        <v>24</v>
      </c>
      <c r="D37" s="89" t="s">
        <v>25</v>
      </c>
      <c r="E37" s="90" t="s">
        <v>6</v>
      </c>
      <c r="F37" s="90" t="s">
        <v>11</v>
      </c>
      <c r="G37" s="90" t="s">
        <v>9</v>
      </c>
      <c r="H37" s="90" t="s">
        <v>26</v>
      </c>
      <c r="I37" s="90" t="s">
        <v>21</v>
      </c>
      <c r="J37" s="91">
        <v>9.6</v>
      </c>
      <c r="K37" s="92"/>
      <c r="L37" s="92"/>
      <c r="M37" s="92"/>
      <c r="N37" s="92"/>
      <c r="O37" s="90">
        <f t="shared" si="4"/>
        <v>0</v>
      </c>
      <c r="P37" s="107">
        <f t="shared" si="5"/>
        <v>0</v>
      </c>
      <c r="Q37" s="133"/>
    </row>
    <row r="38" spans="1:17" s="2" customFormat="1" x14ac:dyDescent="0.3">
      <c r="A38" s="134"/>
      <c r="B38" s="138"/>
      <c r="C38" s="101" t="s">
        <v>24</v>
      </c>
      <c r="D38" s="101" t="s">
        <v>27</v>
      </c>
      <c r="E38" s="102" t="s">
        <v>6</v>
      </c>
      <c r="F38" s="102" t="s">
        <v>11</v>
      </c>
      <c r="G38" s="102" t="s">
        <v>8</v>
      </c>
      <c r="H38" s="102" t="s">
        <v>21</v>
      </c>
      <c r="I38" s="102" t="s">
        <v>20</v>
      </c>
      <c r="J38" s="103">
        <v>12.6</v>
      </c>
      <c r="K38" s="104"/>
      <c r="L38" s="104"/>
      <c r="M38" s="104"/>
      <c r="N38" s="104"/>
      <c r="O38" s="102">
        <f t="shared" si="4"/>
        <v>0</v>
      </c>
      <c r="P38" s="105">
        <f t="shared" si="5"/>
        <v>0</v>
      </c>
      <c r="Q38" s="133"/>
    </row>
    <row r="39" spans="1:17" s="2" customFormat="1" x14ac:dyDescent="0.3">
      <c r="A39" s="134"/>
      <c r="B39" s="139"/>
      <c r="C39" s="51" t="s">
        <v>24</v>
      </c>
      <c r="D39" s="51" t="s">
        <v>27</v>
      </c>
      <c r="E39" s="4" t="s">
        <v>6</v>
      </c>
      <c r="F39" s="4" t="s">
        <v>11</v>
      </c>
      <c r="G39" s="4" t="s">
        <v>8</v>
      </c>
      <c r="H39" s="4" t="s">
        <v>83</v>
      </c>
      <c r="I39" s="4" t="s">
        <v>21</v>
      </c>
      <c r="J39" s="9">
        <v>12.6</v>
      </c>
      <c r="K39" s="50"/>
      <c r="L39" s="50"/>
      <c r="M39" s="50"/>
      <c r="N39" s="50"/>
      <c r="O39" s="4">
        <f t="shared" si="4"/>
        <v>0</v>
      </c>
      <c r="P39" s="106">
        <f t="shared" si="5"/>
        <v>0</v>
      </c>
      <c r="Q39" s="133"/>
    </row>
    <row r="40" spans="1:17" s="2" customFormat="1" x14ac:dyDescent="0.3">
      <c r="A40" s="134"/>
      <c r="B40" s="139"/>
      <c r="C40" s="51" t="s">
        <v>24</v>
      </c>
      <c r="D40" s="51" t="s">
        <v>27</v>
      </c>
      <c r="E40" s="4" t="s">
        <v>6</v>
      </c>
      <c r="F40" s="4" t="s">
        <v>11</v>
      </c>
      <c r="G40" s="4" t="s">
        <v>8</v>
      </c>
      <c r="H40" s="4" t="s">
        <v>20</v>
      </c>
      <c r="I40" s="4" t="s">
        <v>21</v>
      </c>
      <c r="J40" s="9">
        <v>12.6</v>
      </c>
      <c r="K40" s="50"/>
      <c r="L40" s="50"/>
      <c r="M40" s="50"/>
      <c r="N40" s="50"/>
      <c r="O40" s="4">
        <f t="shared" si="4"/>
        <v>0</v>
      </c>
      <c r="P40" s="106">
        <f t="shared" si="5"/>
        <v>0</v>
      </c>
      <c r="Q40" s="133"/>
    </row>
    <row r="41" spans="1:17" s="2" customFormat="1" x14ac:dyDescent="0.3">
      <c r="A41" s="134"/>
      <c r="B41" s="139"/>
      <c r="C41" s="51" t="s">
        <v>24</v>
      </c>
      <c r="D41" s="51" t="s">
        <v>27</v>
      </c>
      <c r="E41" s="4" t="s">
        <v>6</v>
      </c>
      <c r="F41" s="4" t="s">
        <v>11</v>
      </c>
      <c r="G41" s="4" t="s">
        <v>8</v>
      </c>
      <c r="H41" s="4" t="s">
        <v>26</v>
      </c>
      <c r="I41" s="4" t="s">
        <v>21</v>
      </c>
      <c r="J41" s="9">
        <v>12.6</v>
      </c>
      <c r="K41" s="50"/>
      <c r="L41" s="50"/>
      <c r="M41" s="50"/>
      <c r="N41" s="50"/>
      <c r="O41" s="4">
        <f t="shared" si="4"/>
        <v>0</v>
      </c>
      <c r="P41" s="106">
        <f t="shared" si="5"/>
        <v>0</v>
      </c>
      <c r="Q41" s="133"/>
    </row>
    <row r="42" spans="1:17" s="2" customFormat="1" x14ac:dyDescent="0.3">
      <c r="A42" s="134"/>
      <c r="B42" s="139"/>
      <c r="C42" s="51" t="s">
        <v>24</v>
      </c>
      <c r="D42" s="51" t="s">
        <v>27</v>
      </c>
      <c r="E42" s="4" t="s">
        <v>6</v>
      </c>
      <c r="F42" s="4" t="s">
        <v>11</v>
      </c>
      <c r="G42" s="4" t="s">
        <v>9</v>
      </c>
      <c r="H42" s="4" t="s">
        <v>21</v>
      </c>
      <c r="I42" s="4" t="s">
        <v>20</v>
      </c>
      <c r="J42" s="9">
        <v>9.6</v>
      </c>
      <c r="K42" s="50"/>
      <c r="L42" s="50"/>
      <c r="M42" s="50"/>
      <c r="N42" s="50"/>
      <c r="O42" s="4">
        <f t="shared" si="4"/>
        <v>0</v>
      </c>
      <c r="P42" s="106">
        <f t="shared" si="5"/>
        <v>0</v>
      </c>
      <c r="Q42" s="133"/>
    </row>
    <row r="43" spans="1:17" s="2" customFormat="1" x14ac:dyDescent="0.3">
      <c r="A43" s="134"/>
      <c r="B43" s="139"/>
      <c r="C43" s="51" t="s">
        <v>24</v>
      </c>
      <c r="D43" s="51" t="s">
        <v>27</v>
      </c>
      <c r="E43" s="4" t="s">
        <v>6</v>
      </c>
      <c r="F43" s="4" t="s">
        <v>11</v>
      </c>
      <c r="G43" s="4" t="s">
        <v>9</v>
      </c>
      <c r="H43" s="4" t="s">
        <v>22</v>
      </c>
      <c r="I43" s="4" t="s">
        <v>21</v>
      </c>
      <c r="J43" s="9">
        <v>9.6</v>
      </c>
      <c r="K43" s="50"/>
      <c r="L43" s="50"/>
      <c r="M43" s="50"/>
      <c r="N43" s="50"/>
      <c r="O43" s="4">
        <f t="shared" si="4"/>
        <v>0</v>
      </c>
      <c r="P43" s="106">
        <f t="shared" si="5"/>
        <v>0</v>
      </c>
      <c r="Q43" s="133"/>
    </row>
    <row r="44" spans="1:17" s="2" customFormat="1" x14ac:dyDescent="0.3">
      <c r="A44" s="134"/>
      <c r="B44" s="139"/>
      <c r="C44" s="51" t="s">
        <v>24</v>
      </c>
      <c r="D44" s="51" t="s">
        <v>27</v>
      </c>
      <c r="E44" s="4" t="s">
        <v>6</v>
      </c>
      <c r="F44" s="4" t="s">
        <v>11</v>
      </c>
      <c r="G44" s="4" t="s">
        <v>9</v>
      </c>
      <c r="H44" s="4" t="s">
        <v>20</v>
      </c>
      <c r="I44" s="4" t="s">
        <v>21</v>
      </c>
      <c r="J44" s="9">
        <v>9.6</v>
      </c>
      <c r="K44" s="50"/>
      <c r="L44" s="50"/>
      <c r="M44" s="50"/>
      <c r="N44" s="50"/>
      <c r="O44" s="4">
        <f t="shared" si="4"/>
        <v>0</v>
      </c>
      <c r="P44" s="106">
        <f t="shared" si="5"/>
        <v>0</v>
      </c>
      <c r="Q44" s="133"/>
    </row>
    <row r="45" spans="1:17" s="2" customFormat="1" ht="15" thickBot="1" x14ac:dyDescent="0.35">
      <c r="A45" s="134"/>
      <c r="B45" s="140"/>
      <c r="C45" s="89" t="s">
        <v>24</v>
      </c>
      <c r="D45" s="89" t="s">
        <v>27</v>
      </c>
      <c r="E45" s="90" t="s">
        <v>6</v>
      </c>
      <c r="F45" s="90" t="s">
        <v>11</v>
      </c>
      <c r="G45" s="90" t="s">
        <v>9</v>
      </c>
      <c r="H45" s="90" t="s">
        <v>26</v>
      </c>
      <c r="I45" s="90" t="s">
        <v>21</v>
      </c>
      <c r="J45" s="91">
        <v>9.6</v>
      </c>
      <c r="K45" s="92"/>
      <c r="L45" s="92"/>
      <c r="M45" s="92"/>
      <c r="N45" s="92"/>
      <c r="O45" s="90">
        <f t="shared" si="4"/>
        <v>0</v>
      </c>
      <c r="P45" s="107">
        <f t="shared" si="5"/>
        <v>0</v>
      </c>
      <c r="Q45" s="133"/>
    </row>
    <row r="46" spans="1:17" s="2" customFormat="1" x14ac:dyDescent="0.3">
      <c r="A46" s="134"/>
      <c r="B46" s="138"/>
      <c r="C46" s="101" t="s">
        <v>24</v>
      </c>
      <c r="D46" s="101" t="s">
        <v>29</v>
      </c>
      <c r="E46" s="102" t="s">
        <v>6</v>
      </c>
      <c r="F46" s="102" t="s">
        <v>11</v>
      </c>
      <c r="G46" s="102" t="s">
        <v>8</v>
      </c>
      <c r="H46" s="102" t="s">
        <v>21</v>
      </c>
      <c r="I46" s="102" t="s">
        <v>20</v>
      </c>
      <c r="J46" s="103">
        <v>12.6</v>
      </c>
      <c r="K46" s="104"/>
      <c r="L46" s="104"/>
      <c r="M46" s="104"/>
      <c r="N46" s="104"/>
      <c r="O46" s="102">
        <f t="shared" si="4"/>
        <v>0</v>
      </c>
      <c r="P46" s="105">
        <f t="shared" si="5"/>
        <v>0</v>
      </c>
      <c r="Q46" s="133"/>
    </row>
    <row r="47" spans="1:17" s="2" customFormat="1" x14ac:dyDescent="0.3">
      <c r="A47" s="134"/>
      <c r="B47" s="139"/>
      <c r="C47" s="51" t="s">
        <v>24</v>
      </c>
      <c r="D47" s="51" t="s">
        <v>29</v>
      </c>
      <c r="E47" s="4" t="s">
        <v>6</v>
      </c>
      <c r="F47" s="4" t="s">
        <v>11</v>
      </c>
      <c r="G47" s="4" t="s">
        <v>8</v>
      </c>
      <c r="H47" s="4" t="s">
        <v>83</v>
      </c>
      <c r="I47" s="4" t="s">
        <v>21</v>
      </c>
      <c r="J47" s="9">
        <v>12.6</v>
      </c>
      <c r="K47" s="50"/>
      <c r="L47" s="50"/>
      <c r="M47" s="50"/>
      <c r="N47" s="50"/>
      <c r="O47" s="4">
        <f t="shared" si="4"/>
        <v>0</v>
      </c>
      <c r="P47" s="106">
        <f t="shared" si="5"/>
        <v>0</v>
      </c>
      <c r="Q47" s="133"/>
    </row>
    <row r="48" spans="1:17" s="2" customFormat="1" x14ac:dyDescent="0.3">
      <c r="A48" s="134"/>
      <c r="B48" s="139"/>
      <c r="C48" s="51" t="s">
        <v>24</v>
      </c>
      <c r="D48" s="51" t="s">
        <v>29</v>
      </c>
      <c r="E48" s="4" t="s">
        <v>6</v>
      </c>
      <c r="F48" s="4" t="s">
        <v>11</v>
      </c>
      <c r="G48" s="4" t="s">
        <v>8</v>
      </c>
      <c r="H48" s="4" t="s">
        <v>20</v>
      </c>
      <c r="I48" s="4" t="s">
        <v>21</v>
      </c>
      <c r="J48" s="9">
        <v>12.6</v>
      </c>
      <c r="K48" s="50"/>
      <c r="L48" s="50"/>
      <c r="M48" s="50"/>
      <c r="N48" s="50"/>
      <c r="O48" s="4">
        <f t="shared" si="4"/>
        <v>0</v>
      </c>
      <c r="P48" s="106">
        <f t="shared" si="5"/>
        <v>0</v>
      </c>
      <c r="Q48" s="133"/>
    </row>
    <row r="49" spans="1:17" s="2" customFormat="1" x14ac:dyDescent="0.3">
      <c r="A49" s="134"/>
      <c r="B49" s="139"/>
      <c r="C49" s="51" t="s">
        <v>24</v>
      </c>
      <c r="D49" s="51" t="s">
        <v>29</v>
      </c>
      <c r="E49" s="4" t="s">
        <v>6</v>
      </c>
      <c r="F49" s="4" t="s">
        <v>11</v>
      </c>
      <c r="G49" s="4" t="s">
        <v>8</v>
      </c>
      <c r="H49" s="4" t="s">
        <v>26</v>
      </c>
      <c r="I49" s="4" t="s">
        <v>21</v>
      </c>
      <c r="J49" s="9">
        <v>12.6</v>
      </c>
      <c r="K49" s="50"/>
      <c r="L49" s="50"/>
      <c r="M49" s="50"/>
      <c r="N49" s="50"/>
      <c r="O49" s="4">
        <f t="shared" si="4"/>
        <v>0</v>
      </c>
      <c r="P49" s="106">
        <f t="shared" si="5"/>
        <v>0</v>
      </c>
      <c r="Q49" s="133"/>
    </row>
    <row r="50" spans="1:17" s="2" customFormat="1" x14ac:dyDescent="0.3">
      <c r="A50" s="134"/>
      <c r="B50" s="139"/>
      <c r="C50" s="51" t="s">
        <v>24</v>
      </c>
      <c r="D50" s="51" t="s">
        <v>29</v>
      </c>
      <c r="E50" s="4" t="s">
        <v>6</v>
      </c>
      <c r="F50" s="4" t="s">
        <v>11</v>
      </c>
      <c r="G50" s="4" t="s">
        <v>9</v>
      </c>
      <c r="H50" s="4" t="s">
        <v>21</v>
      </c>
      <c r="I50" s="4" t="s">
        <v>20</v>
      </c>
      <c r="J50" s="9">
        <v>9.6</v>
      </c>
      <c r="K50" s="50"/>
      <c r="L50" s="50"/>
      <c r="M50" s="50"/>
      <c r="N50" s="50"/>
      <c r="O50" s="4">
        <f t="shared" si="4"/>
        <v>0</v>
      </c>
      <c r="P50" s="106">
        <f t="shared" si="5"/>
        <v>0</v>
      </c>
      <c r="Q50" s="133"/>
    </row>
    <row r="51" spans="1:17" s="2" customFormat="1" x14ac:dyDescent="0.3">
      <c r="A51" s="134"/>
      <c r="B51" s="139"/>
      <c r="C51" s="51" t="s">
        <v>24</v>
      </c>
      <c r="D51" s="51" t="s">
        <v>29</v>
      </c>
      <c r="E51" s="4" t="s">
        <v>6</v>
      </c>
      <c r="F51" s="4" t="s">
        <v>11</v>
      </c>
      <c r="G51" s="4" t="s">
        <v>9</v>
      </c>
      <c r="H51" s="4" t="s">
        <v>22</v>
      </c>
      <c r="I51" s="4" t="s">
        <v>21</v>
      </c>
      <c r="J51" s="9">
        <v>9.6</v>
      </c>
      <c r="K51" s="50"/>
      <c r="L51" s="50"/>
      <c r="M51" s="50"/>
      <c r="N51" s="50"/>
      <c r="O51" s="4">
        <f t="shared" si="4"/>
        <v>0</v>
      </c>
      <c r="P51" s="106">
        <f t="shared" si="5"/>
        <v>0</v>
      </c>
      <c r="Q51" s="133"/>
    </row>
    <row r="52" spans="1:17" s="2" customFormat="1" x14ac:dyDescent="0.3">
      <c r="A52" s="134"/>
      <c r="B52" s="139"/>
      <c r="C52" s="51" t="s">
        <v>24</v>
      </c>
      <c r="D52" s="51" t="s">
        <v>29</v>
      </c>
      <c r="E52" s="4" t="s">
        <v>6</v>
      </c>
      <c r="F52" s="4" t="s">
        <v>11</v>
      </c>
      <c r="G52" s="4" t="s">
        <v>9</v>
      </c>
      <c r="H52" s="4" t="s">
        <v>20</v>
      </c>
      <c r="I52" s="4" t="s">
        <v>21</v>
      </c>
      <c r="J52" s="9">
        <v>9.6</v>
      </c>
      <c r="K52" s="50"/>
      <c r="L52" s="50"/>
      <c r="M52" s="50"/>
      <c r="N52" s="50"/>
      <c r="O52" s="4">
        <f t="shared" si="4"/>
        <v>0</v>
      </c>
      <c r="P52" s="106">
        <f t="shared" si="5"/>
        <v>0</v>
      </c>
      <c r="Q52" s="133"/>
    </row>
    <row r="53" spans="1:17" s="2" customFormat="1" ht="15" thickBot="1" x14ac:dyDescent="0.35">
      <c r="A53" s="134"/>
      <c r="B53" s="140"/>
      <c r="C53" s="89" t="s">
        <v>24</v>
      </c>
      <c r="D53" s="89" t="s">
        <v>29</v>
      </c>
      <c r="E53" s="90" t="s">
        <v>6</v>
      </c>
      <c r="F53" s="90" t="s">
        <v>11</v>
      </c>
      <c r="G53" s="90" t="s">
        <v>9</v>
      </c>
      <c r="H53" s="90" t="s">
        <v>26</v>
      </c>
      <c r="I53" s="90" t="s">
        <v>21</v>
      </c>
      <c r="J53" s="91">
        <v>9.6</v>
      </c>
      <c r="K53" s="92"/>
      <c r="L53" s="92"/>
      <c r="M53" s="92"/>
      <c r="N53" s="92"/>
      <c r="O53" s="90">
        <f t="shared" si="4"/>
        <v>0</v>
      </c>
      <c r="P53" s="107">
        <f t="shared" si="5"/>
        <v>0</v>
      </c>
      <c r="Q53" s="133"/>
    </row>
    <row r="54" spans="1:17" s="2" customFormat="1" x14ac:dyDescent="0.3">
      <c r="A54" s="134"/>
      <c r="B54" s="138"/>
      <c r="C54" s="101" t="s">
        <v>24</v>
      </c>
      <c r="D54" s="101" t="s">
        <v>84</v>
      </c>
      <c r="E54" s="102" t="s">
        <v>6</v>
      </c>
      <c r="F54" s="102" t="s">
        <v>11</v>
      </c>
      <c r="G54" s="102" t="s">
        <v>8</v>
      </c>
      <c r="H54" s="102" t="s">
        <v>21</v>
      </c>
      <c r="I54" s="102" t="s">
        <v>20</v>
      </c>
      <c r="J54" s="103">
        <v>12.6</v>
      </c>
      <c r="K54" s="104"/>
      <c r="L54" s="104"/>
      <c r="M54" s="104"/>
      <c r="N54" s="104"/>
      <c r="O54" s="102">
        <f t="shared" si="4"/>
        <v>0</v>
      </c>
      <c r="P54" s="105">
        <f t="shared" si="5"/>
        <v>0</v>
      </c>
      <c r="Q54" s="133"/>
    </row>
    <row r="55" spans="1:17" s="2" customFormat="1" x14ac:dyDescent="0.3">
      <c r="A55" s="134"/>
      <c r="B55" s="139"/>
      <c r="C55" s="51" t="s">
        <v>24</v>
      </c>
      <c r="D55" s="51" t="s">
        <v>84</v>
      </c>
      <c r="E55" s="4" t="s">
        <v>6</v>
      </c>
      <c r="F55" s="4" t="s">
        <v>11</v>
      </c>
      <c r="G55" s="4" t="s">
        <v>8</v>
      </c>
      <c r="H55" s="4" t="s">
        <v>83</v>
      </c>
      <c r="I55" s="4" t="s">
        <v>21</v>
      </c>
      <c r="J55" s="9">
        <v>12.6</v>
      </c>
      <c r="K55" s="50"/>
      <c r="L55" s="50"/>
      <c r="M55" s="50"/>
      <c r="N55" s="50"/>
      <c r="O55" s="4">
        <f t="shared" si="4"/>
        <v>0</v>
      </c>
      <c r="P55" s="106">
        <f t="shared" si="5"/>
        <v>0</v>
      </c>
      <c r="Q55" s="133"/>
    </row>
    <row r="56" spans="1:17" s="2" customFormat="1" x14ac:dyDescent="0.3">
      <c r="A56" s="134"/>
      <c r="B56" s="139"/>
      <c r="C56" s="51" t="s">
        <v>24</v>
      </c>
      <c r="D56" s="51" t="s">
        <v>84</v>
      </c>
      <c r="E56" s="4" t="s">
        <v>6</v>
      </c>
      <c r="F56" s="4" t="s">
        <v>11</v>
      </c>
      <c r="G56" s="4" t="s">
        <v>8</v>
      </c>
      <c r="H56" s="4" t="s">
        <v>20</v>
      </c>
      <c r="I56" s="4" t="s">
        <v>21</v>
      </c>
      <c r="J56" s="9">
        <v>12.6</v>
      </c>
      <c r="K56" s="50"/>
      <c r="L56" s="50"/>
      <c r="M56" s="50"/>
      <c r="N56" s="50"/>
      <c r="O56" s="4">
        <f t="shared" si="4"/>
        <v>0</v>
      </c>
      <c r="P56" s="106">
        <f t="shared" si="5"/>
        <v>0</v>
      </c>
      <c r="Q56" s="133"/>
    </row>
    <row r="57" spans="1:17" s="2" customFormat="1" x14ac:dyDescent="0.3">
      <c r="A57" s="134"/>
      <c r="B57" s="139"/>
      <c r="C57" s="51" t="s">
        <v>24</v>
      </c>
      <c r="D57" s="51" t="s">
        <v>84</v>
      </c>
      <c r="E57" s="4" t="s">
        <v>6</v>
      </c>
      <c r="F57" s="4" t="s">
        <v>11</v>
      </c>
      <c r="G57" s="4" t="s">
        <v>8</v>
      </c>
      <c r="H57" s="4" t="s">
        <v>26</v>
      </c>
      <c r="I57" s="4" t="s">
        <v>21</v>
      </c>
      <c r="J57" s="9">
        <v>12.6</v>
      </c>
      <c r="K57" s="50"/>
      <c r="L57" s="50"/>
      <c r="M57" s="50"/>
      <c r="N57" s="50"/>
      <c r="O57" s="4">
        <f t="shared" si="4"/>
        <v>0</v>
      </c>
      <c r="P57" s="106">
        <f t="shared" si="5"/>
        <v>0</v>
      </c>
      <c r="Q57" s="133"/>
    </row>
    <row r="58" spans="1:17" s="2" customFormat="1" x14ac:dyDescent="0.3">
      <c r="A58" s="134"/>
      <c r="B58" s="139"/>
      <c r="C58" s="51" t="s">
        <v>24</v>
      </c>
      <c r="D58" s="51" t="s">
        <v>84</v>
      </c>
      <c r="E58" s="4" t="s">
        <v>6</v>
      </c>
      <c r="F58" s="4" t="s">
        <v>11</v>
      </c>
      <c r="G58" s="4" t="s">
        <v>9</v>
      </c>
      <c r="H58" s="4" t="s">
        <v>21</v>
      </c>
      <c r="I58" s="4" t="s">
        <v>20</v>
      </c>
      <c r="J58" s="9">
        <v>9.6</v>
      </c>
      <c r="K58" s="50"/>
      <c r="L58" s="50"/>
      <c r="M58" s="50"/>
      <c r="N58" s="50"/>
      <c r="O58" s="4">
        <f t="shared" si="4"/>
        <v>0</v>
      </c>
      <c r="P58" s="106">
        <f t="shared" si="5"/>
        <v>0</v>
      </c>
      <c r="Q58" s="133"/>
    </row>
    <row r="59" spans="1:17" s="2" customFormat="1" x14ac:dyDescent="0.3">
      <c r="A59" s="134"/>
      <c r="B59" s="139"/>
      <c r="C59" s="51" t="s">
        <v>24</v>
      </c>
      <c r="D59" s="51" t="s">
        <v>84</v>
      </c>
      <c r="E59" s="4" t="s">
        <v>6</v>
      </c>
      <c r="F59" s="4" t="s">
        <v>11</v>
      </c>
      <c r="G59" s="4" t="s">
        <v>9</v>
      </c>
      <c r="H59" s="4" t="s">
        <v>22</v>
      </c>
      <c r="I59" s="4" t="s">
        <v>21</v>
      </c>
      <c r="J59" s="9">
        <v>9.6</v>
      </c>
      <c r="K59" s="50"/>
      <c r="L59" s="50"/>
      <c r="M59" s="50"/>
      <c r="N59" s="50"/>
      <c r="O59" s="4">
        <f t="shared" si="4"/>
        <v>0</v>
      </c>
      <c r="P59" s="106">
        <f t="shared" si="5"/>
        <v>0</v>
      </c>
      <c r="Q59" s="133"/>
    </row>
    <row r="60" spans="1:17" s="2" customFormat="1" x14ac:dyDescent="0.3">
      <c r="A60" s="134"/>
      <c r="B60" s="139"/>
      <c r="C60" s="51" t="s">
        <v>24</v>
      </c>
      <c r="D60" s="51" t="s">
        <v>84</v>
      </c>
      <c r="E60" s="4" t="s">
        <v>6</v>
      </c>
      <c r="F60" s="4" t="s">
        <v>11</v>
      </c>
      <c r="G60" s="4" t="s">
        <v>9</v>
      </c>
      <c r="H60" s="4" t="s">
        <v>20</v>
      </c>
      <c r="I60" s="4" t="s">
        <v>21</v>
      </c>
      <c r="J60" s="9">
        <v>9.6</v>
      </c>
      <c r="K60" s="50"/>
      <c r="L60" s="50"/>
      <c r="M60" s="50"/>
      <c r="N60" s="50"/>
      <c r="O60" s="4">
        <f t="shared" si="4"/>
        <v>0</v>
      </c>
      <c r="P60" s="106">
        <f t="shared" si="5"/>
        <v>0</v>
      </c>
      <c r="Q60" s="133"/>
    </row>
    <row r="61" spans="1:17" s="2" customFormat="1" ht="15" thickBot="1" x14ac:dyDescent="0.35">
      <c r="A61" s="134"/>
      <c r="B61" s="140"/>
      <c r="C61" s="89" t="s">
        <v>24</v>
      </c>
      <c r="D61" s="89" t="s">
        <v>84</v>
      </c>
      <c r="E61" s="90" t="s">
        <v>6</v>
      </c>
      <c r="F61" s="90" t="s">
        <v>11</v>
      </c>
      <c r="G61" s="90" t="s">
        <v>9</v>
      </c>
      <c r="H61" s="90" t="s">
        <v>26</v>
      </c>
      <c r="I61" s="90" t="s">
        <v>21</v>
      </c>
      <c r="J61" s="91">
        <v>9.6</v>
      </c>
      <c r="K61" s="92"/>
      <c r="L61" s="92"/>
      <c r="M61" s="92"/>
      <c r="N61" s="92"/>
      <c r="O61" s="90">
        <f t="shared" si="4"/>
        <v>0</v>
      </c>
      <c r="P61" s="107">
        <f t="shared" si="5"/>
        <v>0</v>
      </c>
      <c r="Q61" s="133"/>
    </row>
    <row r="62" spans="1:17" s="2" customFormat="1" x14ac:dyDescent="0.3">
      <c r="A62" s="134"/>
      <c r="B62" s="138"/>
      <c r="C62" s="101" t="s">
        <v>24</v>
      </c>
      <c r="D62" s="101" t="s">
        <v>28</v>
      </c>
      <c r="E62" s="102" t="s">
        <v>6</v>
      </c>
      <c r="F62" s="102" t="s">
        <v>11</v>
      </c>
      <c r="G62" s="102" t="s">
        <v>8</v>
      </c>
      <c r="H62" s="102" t="s">
        <v>21</v>
      </c>
      <c r="I62" s="102" t="s">
        <v>20</v>
      </c>
      <c r="J62" s="103">
        <v>12.6</v>
      </c>
      <c r="K62" s="104"/>
      <c r="L62" s="104"/>
      <c r="M62" s="104"/>
      <c r="N62" s="104"/>
      <c r="O62" s="102">
        <f t="shared" si="4"/>
        <v>0</v>
      </c>
      <c r="P62" s="105">
        <f t="shared" si="5"/>
        <v>0</v>
      </c>
      <c r="Q62" s="133"/>
    </row>
    <row r="63" spans="1:17" s="2" customFormat="1" x14ac:dyDescent="0.3">
      <c r="A63" s="134"/>
      <c r="B63" s="139"/>
      <c r="C63" s="51" t="s">
        <v>24</v>
      </c>
      <c r="D63" s="51" t="s">
        <v>28</v>
      </c>
      <c r="E63" s="4" t="s">
        <v>6</v>
      </c>
      <c r="F63" s="4" t="s">
        <v>11</v>
      </c>
      <c r="G63" s="4" t="s">
        <v>8</v>
      </c>
      <c r="H63" s="4" t="s">
        <v>83</v>
      </c>
      <c r="I63" s="4" t="s">
        <v>21</v>
      </c>
      <c r="J63" s="9">
        <v>12.6</v>
      </c>
      <c r="K63" s="50"/>
      <c r="L63" s="50"/>
      <c r="M63" s="50"/>
      <c r="N63" s="50"/>
      <c r="O63" s="4">
        <f t="shared" si="4"/>
        <v>0</v>
      </c>
      <c r="P63" s="106">
        <f t="shared" si="5"/>
        <v>0</v>
      </c>
      <c r="Q63" s="133"/>
    </row>
    <row r="64" spans="1:17" s="2" customFormat="1" x14ac:dyDescent="0.3">
      <c r="A64" s="134"/>
      <c r="B64" s="139"/>
      <c r="C64" s="51" t="s">
        <v>24</v>
      </c>
      <c r="D64" s="51" t="s">
        <v>28</v>
      </c>
      <c r="E64" s="4" t="s">
        <v>6</v>
      </c>
      <c r="F64" s="4" t="s">
        <v>11</v>
      </c>
      <c r="G64" s="4" t="s">
        <v>8</v>
      </c>
      <c r="H64" s="4" t="s">
        <v>20</v>
      </c>
      <c r="I64" s="4" t="s">
        <v>21</v>
      </c>
      <c r="J64" s="9">
        <v>12.6</v>
      </c>
      <c r="K64" s="50"/>
      <c r="L64" s="50"/>
      <c r="M64" s="50"/>
      <c r="N64" s="50"/>
      <c r="O64" s="4">
        <f t="shared" si="4"/>
        <v>0</v>
      </c>
      <c r="P64" s="106">
        <f t="shared" si="5"/>
        <v>0</v>
      </c>
      <c r="Q64" s="133"/>
    </row>
    <row r="65" spans="1:17" s="2" customFormat="1" x14ac:dyDescent="0.3">
      <c r="A65" s="134"/>
      <c r="B65" s="139"/>
      <c r="C65" s="51" t="s">
        <v>24</v>
      </c>
      <c r="D65" s="51" t="s">
        <v>28</v>
      </c>
      <c r="E65" s="4" t="s">
        <v>6</v>
      </c>
      <c r="F65" s="4" t="s">
        <v>11</v>
      </c>
      <c r="G65" s="4" t="s">
        <v>8</v>
      </c>
      <c r="H65" s="4" t="s">
        <v>26</v>
      </c>
      <c r="I65" s="4" t="s">
        <v>21</v>
      </c>
      <c r="J65" s="9">
        <v>12.6</v>
      </c>
      <c r="K65" s="50"/>
      <c r="L65" s="50"/>
      <c r="M65" s="50"/>
      <c r="N65" s="50"/>
      <c r="O65" s="4">
        <f t="shared" si="4"/>
        <v>0</v>
      </c>
      <c r="P65" s="106">
        <f t="shared" si="5"/>
        <v>0</v>
      </c>
      <c r="Q65" s="133"/>
    </row>
    <row r="66" spans="1:17" s="2" customFormat="1" x14ac:dyDescent="0.3">
      <c r="A66" s="134"/>
      <c r="B66" s="139"/>
      <c r="C66" s="51" t="s">
        <v>24</v>
      </c>
      <c r="D66" s="51" t="s">
        <v>28</v>
      </c>
      <c r="E66" s="4" t="s">
        <v>6</v>
      </c>
      <c r="F66" s="4" t="s">
        <v>11</v>
      </c>
      <c r="G66" s="4" t="s">
        <v>9</v>
      </c>
      <c r="H66" s="4" t="s">
        <v>21</v>
      </c>
      <c r="I66" s="4" t="s">
        <v>20</v>
      </c>
      <c r="J66" s="9">
        <v>9.6</v>
      </c>
      <c r="K66" s="50"/>
      <c r="L66" s="50"/>
      <c r="M66" s="50"/>
      <c r="N66" s="50"/>
      <c r="O66" s="4">
        <f t="shared" si="4"/>
        <v>0</v>
      </c>
      <c r="P66" s="106">
        <f t="shared" si="5"/>
        <v>0</v>
      </c>
      <c r="Q66" s="133"/>
    </row>
    <row r="67" spans="1:17" s="2" customFormat="1" x14ac:dyDescent="0.3">
      <c r="A67" s="134"/>
      <c r="B67" s="139"/>
      <c r="C67" s="51" t="s">
        <v>24</v>
      </c>
      <c r="D67" s="51" t="s">
        <v>28</v>
      </c>
      <c r="E67" s="4" t="s">
        <v>6</v>
      </c>
      <c r="F67" s="4" t="s">
        <v>11</v>
      </c>
      <c r="G67" s="4" t="s">
        <v>9</v>
      </c>
      <c r="H67" s="4" t="s">
        <v>22</v>
      </c>
      <c r="I67" s="4" t="s">
        <v>21</v>
      </c>
      <c r="J67" s="9">
        <v>9.6</v>
      </c>
      <c r="K67" s="50"/>
      <c r="L67" s="50"/>
      <c r="M67" s="50"/>
      <c r="N67" s="50"/>
      <c r="O67" s="4">
        <f t="shared" si="4"/>
        <v>0</v>
      </c>
      <c r="P67" s="106">
        <f t="shared" si="5"/>
        <v>0</v>
      </c>
      <c r="Q67" s="133"/>
    </row>
    <row r="68" spans="1:17" s="2" customFormat="1" x14ac:dyDescent="0.3">
      <c r="A68" s="134"/>
      <c r="B68" s="139"/>
      <c r="C68" s="51" t="s">
        <v>24</v>
      </c>
      <c r="D68" s="51" t="s">
        <v>28</v>
      </c>
      <c r="E68" s="4" t="s">
        <v>6</v>
      </c>
      <c r="F68" s="4" t="s">
        <v>11</v>
      </c>
      <c r="G68" s="4" t="s">
        <v>9</v>
      </c>
      <c r="H68" s="4" t="s">
        <v>20</v>
      </c>
      <c r="I68" s="4" t="s">
        <v>21</v>
      </c>
      <c r="J68" s="9">
        <v>9.6</v>
      </c>
      <c r="K68" s="50"/>
      <c r="L68" s="50"/>
      <c r="M68" s="50"/>
      <c r="N68" s="50"/>
      <c r="O68" s="4">
        <f t="shared" si="4"/>
        <v>0</v>
      </c>
      <c r="P68" s="106">
        <f t="shared" si="5"/>
        <v>0</v>
      </c>
      <c r="Q68" s="133"/>
    </row>
    <row r="69" spans="1:17" s="2" customFormat="1" ht="15" thickBot="1" x14ac:dyDescent="0.35">
      <c r="A69" s="134"/>
      <c r="B69" s="140"/>
      <c r="C69" s="89" t="s">
        <v>24</v>
      </c>
      <c r="D69" s="89" t="s">
        <v>28</v>
      </c>
      <c r="E69" s="90" t="s">
        <v>6</v>
      </c>
      <c r="F69" s="90" t="s">
        <v>11</v>
      </c>
      <c r="G69" s="90" t="s">
        <v>9</v>
      </c>
      <c r="H69" s="90" t="s">
        <v>26</v>
      </c>
      <c r="I69" s="90" t="s">
        <v>21</v>
      </c>
      <c r="J69" s="91">
        <v>9.6</v>
      </c>
      <c r="K69" s="92"/>
      <c r="L69" s="92"/>
      <c r="M69" s="92"/>
      <c r="N69" s="92"/>
      <c r="O69" s="90">
        <f t="shared" si="4"/>
        <v>0</v>
      </c>
      <c r="P69" s="107">
        <f t="shared" si="5"/>
        <v>0</v>
      </c>
      <c r="Q69" s="133"/>
    </row>
    <row r="70" spans="1:17" s="2" customFormat="1" x14ac:dyDescent="0.3">
      <c r="A70" s="134"/>
      <c r="B70" s="138"/>
      <c r="C70" s="101" t="s">
        <v>24</v>
      </c>
      <c r="D70" s="101" t="s">
        <v>30</v>
      </c>
      <c r="E70" s="102" t="s">
        <v>6</v>
      </c>
      <c r="F70" s="102" t="s">
        <v>11</v>
      </c>
      <c r="G70" s="102" t="s">
        <v>8</v>
      </c>
      <c r="H70" s="102" t="s">
        <v>21</v>
      </c>
      <c r="I70" s="102" t="s">
        <v>20</v>
      </c>
      <c r="J70" s="103">
        <v>12.6</v>
      </c>
      <c r="K70" s="104"/>
      <c r="L70" s="104"/>
      <c r="M70" s="104"/>
      <c r="N70" s="104"/>
      <c r="O70" s="102">
        <f t="shared" si="4"/>
        <v>0</v>
      </c>
      <c r="P70" s="105">
        <f t="shared" si="5"/>
        <v>0</v>
      </c>
      <c r="Q70" s="133"/>
    </row>
    <row r="71" spans="1:17" s="2" customFormat="1" x14ac:dyDescent="0.3">
      <c r="A71" s="134"/>
      <c r="B71" s="139"/>
      <c r="C71" s="51" t="s">
        <v>24</v>
      </c>
      <c r="D71" s="51" t="s">
        <v>30</v>
      </c>
      <c r="E71" s="4" t="s">
        <v>6</v>
      </c>
      <c r="F71" s="4" t="s">
        <v>11</v>
      </c>
      <c r="G71" s="4" t="s">
        <v>8</v>
      </c>
      <c r="H71" s="4" t="s">
        <v>83</v>
      </c>
      <c r="I71" s="4" t="s">
        <v>21</v>
      </c>
      <c r="J71" s="9">
        <v>12.6</v>
      </c>
      <c r="K71" s="50"/>
      <c r="L71" s="50"/>
      <c r="M71" s="50"/>
      <c r="N71" s="50"/>
      <c r="O71" s="4">
        <f t="shared" si="4"/>
        <v>0</v>
      </c>
      <c r="P71" s="106">
        <f t="shared" si="5"/>
        <v>0</v>
      </c>
      <c r="Q71" s="133"/>
    </row>
    <row r="72" spans="1:17" s="2" customFormat="1" x14ac:dyDescent="0.3">
      <c r="A72" s="134"/>
      <c r="B72" s="139"/>
      <c r="C72" s="51" t="s">
        <v>24</v>
      </c>
      <c r="D72" s="51" t="s">
        <v>30</v>
      </c>
      <c r="E72" s="4" t="s">
        <v>6</v>
      </c>
      <c r="F72" s="4" t="s">
        <v>11</v>
      </c>
      <c r="G72" s="4" t="s">
        <v>8</v>
      </c>
      <c r="H72" s="4" t="s">
        <v>20</v>
      </c>
      <c r="I72" s="4" t="s">
        <v>21</v>
      </c>
      <c r="J72" s="9">
        <v>12.6</v>
      </c>
      <c r="K72" s="50"/>
      <c r="L72" s="50"/>
      <c r="M72" s="50"/>
      <c r="N72" s="50"/>
      <c r="O72" s="4">
        <f t="shared" si="4"/>
        <v>0</v>
      </c>
      <c r="P72" s="106">
        <f t="shared" si="5"/>
        <v>0</v>
      </c>
      <c r="Q72" s="133"/>
    </row>
    <row r="73" spans="1:17" s="2" customFormat="1" x14ac:dyDescent="0.3">
      <c r="A73" s="134"/>
      <c r="B73" s="139"/>
      <c r="C73" s="51" t="s">
        <v>24</v>
      </c>
      <c r="D73" s="51" t="s">
        <v>30</v>
      </c>
      <c r="E73" s="4" t="s">
        <v>6</v>
      </c>
      <c r="F73" s="4" t="s">
        <v>11</v>
      </c>
      <c r="G73" s="4" t="s">
        <v>8</v>
      </c>
      <c r="H73" s="4" t="s">
        <v>26</v>
      </c>
      <c r="I73" s="4" t="s">
        <v>21</v>
      </c>
      <c r="J73" s="9">
        <v>12.6</v>
      </c>
      <c r="K73" s="50"/>
      <c r="L73" s="50"/>
      <c r="M73" s="50"/>
      <c r="N73" s="50"/>
      <c r="O73" s="4">
        <f t="shared" si="4"/>
        <v>0</v>
      </c>
      <c r="P73" s="106">
        <f t="shared" si="5"/>
        <v>0</v>
      </c>
      <c r="Q73" s="133"/>
    </row>
    <row r="74" spans="1:17" s="2" customFormat="1" x14ac:dyDescent="0.3">
      <c r="A74" s="134"/>
      <c r="B74" s="139"/>
      <c r="C74" s="51" t="s">
        <v>24</v>
      </c>
      <c r="D74" s="51" t="s">
        <v>30</v>
      </c>
      <c r="E74" s="4" t="s">
        <v>6</v>
      </c>
      <c r="F74" s="4" t="s">
        <v>11</v>
      </c>
      <c r="G74" s="4" t="s">
        <v>9</v>
      </c>
      <c r="H74" s="4" t="s">
        <v>21</v>
      </c>
      <c r="I74" s="4" t="s">
        <v>20</v>
      </c>
      <c r="J74" s="9">
        <v>9.6</v>
      </c>
      <c r="K74" s="50"/>
      <c r="L74" s="50"/>
      <c r="M74" s="50"/>
      <c r="N74" s="50"/>
      <c r="O74" s="4">
        <f t="shared" si="4"/>
        <v>0</v>
      </c>
      <c r="P74" s="106">
        <f t="shared" si="5"/>
        <v>0</v>
      </c>
      <c r="Q74" s="133"/>
    </row>
    <row r="75" spans="1:17" s="2" customFormat="1" x14ac:dyDescent="0.3">
      <c r="A75" s="134"/>
      <c r="B75" s="139"/>
      <c r="C75" s="51" t="s">
        <v>24</v>
      </c>
      <c r="D75" s="51" t="s">
        <v>30</v>
      </c>
      <c r="E75" s="4" t="s">
        <v>6</v>
      </c>
      <c r="F75" s="4" t="s">
        <v>11</v>
      </c>
      <c r="G75" s="4" t="s">
        <v>9</v>
      </c>
      <c r="H75" s="4" t="s">
        <v>22</v>
      </c>
      <c r="I75" s="4" t="s">
        <v>21</v>
      </c>
      <c r="J75" s="9">
        <v>9.6</v>
      </c>
      <c r="K75" s="50"/>
      <c r="L75" s="50"/>
      <c r="M75" s="50"/>
      <c r="N75" s="50"/>
      <c r="O75" s="4">
        <f t="shared" si="4"/>
        <v>0</v>
      </c>
      <c r="P75" s="106">
        <f t="shared" si="5"/>
        <v>0</v>
      </c>
      <c r="Q75" s="133"/>
    </row>
    <row r="76" spans="1:17" s="2" customFormat="1" x14ac:dyDescent="0.3">
      <c r="A76" s="134"/>
      <c r="B76" s="139"/>
      <c r="C76" s="51" t="s">
        <v>24</v>
      </c>
      <c r="D76" s="51" t="s">
        <v>30</v>
      </c>
      <c r="E76" s="4" t="s">
        <v>6</v>
      </c>
      <c r="F76" s="4" t="s">
        <v>11</v>
      </c>
      <c r="G76" s="4" t="s">
        <v>9</v>
      </c>
      <c r="H76" s="4" t="s">
        <v>20</v>
      </c>
      <c r="I76" s="4" t="s">
        <v>21</v>
      </c>
      <c r="J76" s="9">
        <v>9.6</v>
      </c>
      <c r="K76" s="50"/>
      <c r="L76" s="50"/>
      <c r="M76" s="50"/>
      <c r="N76" s="50"/>
      <c r="O76" s="4">
        <f t="shared" si="4"/>
        <v>0</v>
      </c>
      <c r="P76" s="106">
        <f t="shared" si="5"/>
        <v>0</v>
      </c>
      <c r="Q76" s="133"/>
    </row>
    <row r="77" spans="1:17" s="2" customFormat="1" ht="15" thickBot="1" x14ac:dyDescent="0.35">
      <c r="A77" s="134"/>
      <c r="B77" s="140"/>
      <c r="C77" s="89" t="s">
        <v>24</v>
      </c>
      <c r="D77" s="89" t="s">
        <v>30</v>
      </c>
      <c r="E77" s="90" t="s">
        <v>6</v>
      </c>
      <c r="F77" s="90" t="s">
        <v>11</v>
      </c>
      <c r="G77" s="90" t="s">
        <v>9</v>
      </c>
      <c r="H77" s="90" t="s">
        <v>26</v>
      </c>
      <c r="I77" s="90" t="s">
        <v>21</v>
      </c>
      <c r="J77" s="91">
        <v>9.6</v>
      </c>
      <c r="K77" s="92"/>
      <c r="L77" s="92"/>
      <c r="M77" s="92"/>
      <c r="N77" s="92"/>
      <c r="O77" s="90">
        <f t="shared" si="4"/>
        <v>0</v>
      </c>
      <c r="P77" s="107">
        <f t="shared" si="5"/>
        <v>0</v>
      </c>
      <c r="Q77" s="133"/>
    </row>
    <row r="78" spans="1:17" s="2" customFormat="1" x14ac:dyDescent="0.3">
      <c r="A78" s="134"/>
      <c r="B78" s="138"/>
      <c r="C78" s="101" t="s">
        <v>24</v>
      </c>
      <c r="D78" s="101" t="s">
        <v>31</v>
      </c>
      <c r="E78" s="102" t="s">
        <v>6</v>
      </c>
      <c r="F78" s="102" t="s">
        <v>11</v>
      </c>
      <c r="G78" s="102" t="s">
        <v>8</v>
      </c>
      <c r="H78" s="102" t="s">
        <v>21</v>
      </c>
      <c r="I78" s="102" t="s">
        <v>20</v>
      </c>
      <c r="J78" s="103">
        <v>12.6</v>
      </c>
      <c r="K78" s="104"/>
      <c r="L78" s="104"/>
      <c r="M78" s="104"/>
      <c r="N78" s="104"/>
      <c r="O78" s="102">
        <f t="shared" si="4"/>
        <v>0</v>
      </c>
      <c r="P78" s="105">
        <f t="shared" si="5"/>
        <v>0</v>
      </c>
      <c r="Q78" s="133"/>
    </row>
    <row r="79" spans="1:17" s="2" customFormat="1" x14ac:dyDescent="0.3">
      <c r="A79" s="134"/>
      <c r="B79" s="139"/>
      <c r="C79" s="51" t="str">
        <f>+C78</f>
        <v>de andré</v>
      </c>
      <c r="D79" s="51" t="str">
        <f>+D78</f>
        <v>UN MATTO</v>
      </c>
      <c r="E79" s="4" t="s">
        <v>6</v>
      </c>
      <c r="F79" s="4" t="s">
        <v>11</v>
      </c>
      <c r="G79" s="4" t="s">
        <v>8</v>
      </c>
      <c r="H79" s="4" t="s">
        <v>83</v>
      </c>
      <c r="I79" s="4" t="s">
        <v>21</v>
      </c>
      <c r="J79" s="9">
        <v>12.6</v>
      </c>
      <c r="K79" s="50"/>
      <c r="L79" s="50"/>
      <c r="M79" s="50"/>
      <c r="N79" s="50"/>
      <c r="O79" s="4">
        <f t="shared" si="4"/>
        <v>0</v>
      </c>
      <c r="P79" s="106">
        <f t="shared" si="5"/>
        <v>0</v>
      </c>
      <c r="Q79" s="133"/>
    </row>
    <row r="80" spans="1:17" s="2" customFormat="1" x14ac:dyDescent="0.3">
      <c r="A80" s="134"/>
      <c r="B80" s="139"/>
      <c r="C80" s="51" t="str">
        <f>+C79</f>
        <v>de andré</v>
      </c>
      <c r="D80" s="51" t="str">
        <f>+D78</f>
        <v>UN MATTO</v>
      </c>
      <c r="E80" s="4" t="s">
        <v>6</v>
      </c>
      <c r="F80" s="4" t="s">
        <v>11</v>
      </c>
      <c r="G80" s="4" t="s">
        <v>8</v>
      </c>
      <c r="H80" s="4" t="s">
        <v>20</v>
      </c>
      <c r="I80" s="4" t="s">
        <v>21</v>
      </c>
      <c r="J80" s="9">
        <v>12.6</v>
      </c>
      <c r="K80" s="50"/>
      <c r="L80" s="50"/>
      <c r="M80" s="50"/>
      <c r="N80" s="50"/>
      <c r="O80" s="4">
        <f t="shared" si="4"/>
        <v>0</v>
      </c>
      <c r="P80" s="106">
        <f t="shared" si="5"/>
        <v>0</v>
      </c>
      <c r="Q80" s="133"/>
    </row>
    <row r="81" spans="1:17" s="2" customFormat="1" x14ac:dyDescent="0.3">
      <c r="A81" s="134"/>
      <c r="B81" s="139"/>
      <c r="C81" s="51" t="str">
        <f>+C80</f>
        <v>de andré</v>
      </c>
      <c r="D81" s="51" t="str">
        <f>+D78</f>
        <v>UN MATTO</v>
      </c>
      <c r="E81" s="4" t="s">
        <v>6</v>
      </c>
      <c r="F81" s="4" t="s">
        <v>11</v>
      </c>
      <c r="G81" s="4" t="s">
        <v>8</v>
      </c>
      <c r="H81" s="4" t="s">
        <v>26</v>
      </c>
      <c r="I81" s="4" t="s">
        <v>21</v>
      </c>
      <c r="J81" s="9">
        <v>12.6</v>
      </c>
      <c r="K81" s="50"/>
      <c r="L81" s="50"/>
      <c r="M81" s="50"/>
      <c r="N81" s="50"/>
      <c r="O81" s="4">
        <f t="shared" si="4"/>
        <v>0</v>
      </c>
      <c r="P81" s="106">
        <f t="shared" si="5"/>
        <v>0</v>
      </c>
      <c r="Q81" s="133"/>
    </row>
    <row r="82" spans="1:17" s="2" customFormat="1" x14ac:dyDescent="0.3">
      <c r="A82" s="134"/>
      <c r="B82" s="139"/>
      <c r="C82" s="51" t="str">
        <f t="shared" ref="C82:C83" si="6">+C81</f>
        <v>de andré</v>
      </c>
      <c r="D82" s="51" t="str">
        <f t="shared" ref="D82:D83" si="7">+D79</f>
        <v>UN MATTO</v>
      </c>
      <c r="E82" s="4" t="s">
        <v>6</v>
      </c>
      <c r="F82" s="4" t="s">
        <v>11</v>
      </c>
      <c r="G82" s="4" t="s">
        <v>9</v>
      </c>
      <c r="H82" s="4" t="s">
        <v>21</v>
      </c>
      <c r="I82" s="4" t="s">
        <v>20</v>
      </c>
      <c r="J82" s="9">
        <v>9.6</v>
      </c>
      <c r="K82" s="50"/>
      <c r="L82" s="50"/>
      <c r="M82" s="50"/>
      <c r="N82" s="50"/>
      <c r="O82" s="4">
        <f t="shared" ref="O82:O145" si="8">SUM(K82:N82)</f>
        <v>0</v>
      </c>
      <c r="P82" s="106">
        <f t="shared" ref="P82:P145" si="9">+O82*J82</f>
        <v>0</v>
      </c>
      <c r="Q82" s="133"/>
    </row>
    <row r="83" spans="1:17" s="2" customFormat="1" x14ac:dyDescent="0.3">
      <c r="A83" s="134"/>
      <c r="B83" s="139"/>
      <c r="C83" s="51" t="str">
        <f t="shared" si="6"/>
        <v>de andré</v>
      </c>
      <c r="D83" s="51" t="str">
        <f t="shared" si="7"/>
        <v>UN MATTO</v>
      </c>
      <c r="E83" s="4" t="s">
        <v>6</v>
      </c>
      <c r="F83" s="4" t="s">
        <v>11</v>
      </c>
      <c r="G83" s="4" t="s">
        <v>9</v>
      </c>
      <c r="H83" s="4" t="s">
        <v>22</v>
      </c>
      <c r="I83" s="4" t="s">
        <v>21</v>
      </c>
      <c r="J83" s="9">
        <v>9.6</v>
      </c>
      <c r="K83" s="50"/>
      <c r="L83" s="50"/>
      <c r="M83" s="50"/>
      <c r="N83" s="50"/>
      <c r="O83" s="4">
        <f t="shared" si="8"/>
        <v>0</v>
      </c>
      <c r="P83" s="106">
        <f t="shared" si="9"/>
        <v>0</v>
      </c>
      <c r="Q83" s="133"/>
    </row>
    <row r="84" spans="1:17" s="2" customFormat="1" x14ac:dyDescent="0.3">
      <c r="A84" s="134"/>
      <c r="B84" s="139"/>
      <c r="C84" s="51" t="str">
        <f>+C81</f>
        <v>de andré</v>
      </c>
      <c r="D84" s="51" t="str">
        <f>+D78</f>
        <v>UN MATTO</v>
      </c>
      <c r="E84" s="4" t="s">
        <v>6</v>
      </c>
      <c r="F84" s="4" t="s">
        <v>11</v>
      </c>
      <c r="G84" s="4" t="s">
        <v>9</v>
      </c>
      <c r="H84" s="4" t="s">
        <v>20</v>
      </c>
      <c r="I84" s="4" t="s">
        <v>21</v>
      </c>
      <c r="J84" s="9">
        <v>9.6</v>
      </c>
      <c r="K84" s="50"/>
      <c r="L84" s="50"/>
      <c r="M84" s="50"/>
      <c r="N84" s="50"/>
      <c r="O84" s="4">
        <f t="shared" si="8"/>
        <v>0</v>
      </c>
      <c r="P84" s="106">
        <f t="shared" si="9"/>
        <v>0</v>
      </c>
      <c r="Q84" s="133"/>
    </row>
    <row r="85" spans="1:17" s="2" customFormat="1" ht="15" thickBot="1" x14ac:dyDescent="0.35">
      <c r="A85" s="134"/>
      <c r="B85" s="140"/>
      <c r="C85" s="89" t="str">
        <f>+C84</f>
        <v>de andré</v>
      </c>
      <c r="D85" s="89" t="str">
        <f>+D78</f>
        <v>UN MATTO</v>
      </c>
      <c r="E85" s="90" t="s">
        <v>6</v>
      </c>
      <c r="F85" s="90" t="s">
        <v>11</v>
      </c>
      <c r="G85" s="90" t="s">
        <v>9</v>
      </c>
      <c r="H85" s="90" t="s">
        <v>26</v>
      </c>
      <c r="I85" s="90" t="s">
        <v>21</v>
      </c>
      <c r="J85" s="91">
        <v>9.6</v>
      </c>
      <c r="K85" s="92"/>
      <c r="L85" s="92"/>
      <c r="M85" s="92"/>
      <c r="N85" s="92"/>
      <c r="O85" s="90">
        <f t="shared" si="8"/>
        <v>0</v>
      </c>
      <c r="P85" s="107">
        <f t="shared" si="9"/>
        <v>0</v>
      </c>
      <c r="Q85" s="133"/>
    </row>
    <row r="86" spans="1:17" s="2" customFormat="1" x14ac:dyDescent="0.3">
      <c r="A86" s="134"/>
      <c r="B86" s="138"/>
      <c r="C86" s="101" t="s">
        <v>24</v>
      </c>
      <c r="D86" s="108" t="s">
        <v>32</v>
      </c>
      <c r="E86" s="102" t="s">
        <v>6</v>
      </c>
      <c r="F86" s="102" t="s">
        <v>11</v>
      </c>
      <c r="G86" s="102" t="s">
        <v>8</v>
      </c>
      <c r="H86" s="102" t="s">
        <v>21</v>
      </c>
      <c r="I86" s="102" t="s">
        <v>20</v>
      </c>
      <c r="J86" s="103">
        <v>12.6</v>
      </c>
      <c r="K86" s="104"/>
      <c r="L86" s="104"/>
      <c r="M86" s="104"/>
      <c r="N86" s="104"/>
      <c r="O86" s="102">
        <f t="shared" si="8"/>
        <v>0</v>
      </c>
      <c r="P86" s="105">
        <f t="shared" si="9"/>
        <v>0</v>
      </c>
      <c r="Q86" s="133"/>
    </row>
    <row r="87" spans="1:17" s="2" customFormat="1" x14ac:dyDescent="0.3">
      <c r="A87" s="134"/>
      <c r="B87" s="139"/>
      <c r="C87" s="51" t="str">
        <f t="shared" ref="C87:D93" si="10">+C86</f>
        <v>de andré</v>
      </c>
      <c r="D87" s="85" t="str">
        <f t="shared" si="10"/>
        <v>VERRANNO A CHIEDERTI…</v>
      </c>
      <c r="E87" s="4" t="s">
        <v>6</v>
      </c>
      <c r="F87" s="4" t="s">
        <v>11</v>
      </c>
      <c r="G87" s="4" t="s">
        <v>8</v>
      </c>
      <c r="H87" s="4" t="s">
        <v>83</v>
      </c>
      <c r="I87" s="4" t="s">
        <v>21</v>
      </c>
      <c r="J87" s="9">
        <v>12.6</v>
      </c>
      <c r="K87" s="50"/>
      <c r="L87" s="50"/>
      <c r="M87" s="50"/>
      <c r="N87" s="50"/>
      <c r="O87" s="4">
        <f t="shared" si="8"/>
        <v>0</v>
      </c>
      <c r="P87" s="106">
        <f t="shared" si="9"/>
        <v>0</v>
      </c>
      <c r="Q87" s="133"/>
    </row>
    <row r="88" spans="1:17" s="2" customFormat="1" x14ac:dyDescent="0.3">
      <c r="A88" s="134"/>
      <c r="B88" s="139"/>
      <c r="C88" s="51" t="str">
        <f t="shared" si="10"/>
        <v>de andré</v>
      </c>
      <c r="D88" s="85" t="str">
        <f t="shared" ref="D88" si="11">+D86</f>
        <v>VERRANNO A CHIEDERTI…</v>
      </c>
      <c r="E88" s="4" t="s">
        <v>6</v>
      </c>
      <c r="F88" s="4" t="s">
        <v>11</v>
      </c>
      <c r="G88" s="4" t="s">
        <v>8</v>
      </c>
      <c r="H88" s="4" t="s">
        <v>20</v>
      </c>
      <c r="I88" s="4" t="s">
        <v>21</v>
      </c>
      <c r="J88" s="9">
        <v>12.6</v>
      </c>
      <c r="K88" s="50"/>
      <c r="L88" s="50"/>
      <c r="M88" s="50"/>
      <c r="N88" s="50"/>
      <c r="O88" s="4">
        <f t="shared" si="8"/>
        <v>0</v>
      </c>
      <c r="P88" s="106">
        <f t="shared" si="9"/>
        <v>0</v>
      </c>
      <c r="Q88" s="133"/>
    </row>
    <row r="89" spans="1:17" s="2" customFormat="1" x14ac:dyDescent="0.3">
      <c r="A89" s="134"/>
      <c r="B89" s="139"/>
      <c r="C89" s="51" t="str">
        <f t="shared" si="10"/>
        <v>de andré</v>
      </c>
      <c r="D89" s="85" t="str">
        <f t="shared" ref="D89:D91" si="12">+D86</f>
        <v>VERRANNO A CHIEDERTI…</v>
      </c>
      <c r="E89" s="4" t="s">
        <v>6</v>
      </c>
      <c r="F89" s="4" t="s">
        <v>11</v>
      </c>
      <c r="G89" s="4" t="s">
        <v>8</v>
      </c>
      <c r="H89" s="4" t="s">
        <v>26</v>
      </c>
      <c r="I89" s="4" t="s">
        <v>21</v>
      </c>
      <c r="J89" s="9">
        <v>12.6</v>
      </c>
      <c r="K89" s="50"/>
      <c r="L89" s="50"/>
      <c r="M89" s="50"/>
      <c r="N89" s="50"/>
      <c r="O89" s="4">
        <f t="shared" si="8"/>
        <v>0</v>
      </c>
      <c r="P89" s="106">
        <f t="shared" si="9"/>
        <v>0</v>
      </c>
      <c r="Q89" s="133"/>
    </row>
    <row r="90" spans="1:17" s="2" customFormat="1" x14ac:dyDescent="0.3">
      <c r="A90" s="134"/>
      <c r="B90" s="139"/>
      <c r="C90" s="51" t="str">
        <f t="shared" si="10"/>
        <v>de andré</v>
      </c>
      <c r="D90" s="85" t="str">
        <f t="shared" si="12"/>
        <v>VERRANNO A CHIEDERTI…</v>
      </c>
      <c r="E90" s="4" t="s">
        <v>6</v>
      </c>
      <c r="F90" s="4" t="s">
        <v>11</v>
      </c>
      <c r="G90" s="4" t="s">
        <v>9</v>
      </c>
      <c r="H90" s="4" t="s">
        <v>21</v>
      </c>
      <c r="I90" s="4" t="s">
        <v>20</v>
      </c>
      <c r="J90" s="9">
        <v>9.6</v>
      </c>
      <c r="K90" s="50"/>
      <c r="L90" s="50"/>
      <c r="M90" s="50"/>
      <c r="N90" s="50"/>
      <c r="O90" s="4">
        <f t="shared" si="8"/>
        <v>0</v>
      </c>
      <c r="P90" s="106">
        <f t="shared" si="9"/>
        <v>0</v>
      </c>
      <c r="Q90" s="133"/>
    </row>
    <row r="91" spans="1:17" s="2" customFormat="1" x14ac:dyDescent="0.3">
      <c r="A91" s="134"/>
      <c r="B91" s="139"/>
      <c r="C91" s="51" t="str">
        <f t="shared" si="10"/>
        <v>de andré</v>
      </c>
      <c r="D91" s="85" t="str">
        <f t="shared" si="12"/>
        <v>VERRANNO A CHIEDERTI…</v>
      </c>
      <c r="E91" s="4" t="s">
        <v>6</v>
      </c>
      <c r="F91" s="4" t="s">
        <v>11</v>
      </c>
      <c r="G91" s="4" t="s">
        <v>9</v>
      </c>
      <c r="H91" s="4" t="s">
        <v>22</v>
      </c>
      <c r="I91" s="4" t="s">
        <v>21</v>
      </c>
      <c r="J91" s="9">
        <v>9.6</v>
      </c>
      <c r="K91" s="50"/>
      <c r="L91" s="50"/>
      <c r="M91" s="50"/>
      <c r="N91" s="50"/>
      <c r="O91" s="4">
        <f t="shared" si="8"/>
        <v>0</v>
      </c>
      <c r="P91" s="106">
        <f t="shared" si="9"/>
        <v>0</v>
      </c>
      <c r="Q91" s="133"/>
    </row>
    <row r="92" spans="1:17" s="2" customFormat="1" x14ac:dyDescent="0.3">
      <c r="A92" s="134"/>
      <c r="B92" s="139"/>
      <c r="C92" s="51" t="str">
        <f>+C89</f>
        <v>de andré</v>
      </c>
      <c r="D92" s="85" t="str">
        <f t="shared" ref="D92" si="13">+D86</f>
        <v>VERRANNO A CHIEDERTI…</v>
      </c>
      <c r="E92" s="4" t="s">
        <v>6</v>
      </c>
      <c r="F92" s="4" t="s">
        <v>11</v>
      </c>
      <c r="G92" s="4" t="s">
        <v>9</v>
      </c>
      <c r="H92" s="4" t="s">
        <v>20</v>
      </c>
      <c r="I92" s="4" t="s">
        <v>21</v>
      </c>
      <c r="J92" s="9">
        <v>9.6</v>
      </c>
      <c r="K92" s="50"/>
      <c r="L92" s="50"/>
      <c r="M92" s="50"/>
      <c r="N92" s="50"/>
      <c r="O92" s="4">
        <f t="shared" si="8"/>
        <v>0</v>
      </c>
      <c r="P92" s="106">
        <f t="shared" si="9"/>
        <v>0</v>
      </c>
      <c r="Q92" s="133"/>
    </row>
    <row r="93" spans="1:17" s="2" customFormat="1" ht="15" thickBot="1" x14ac:dyDescent="0.35">
      <c r="A93" s="134"/>
      <c r="B93" s="140"/>
      <c r="C93" s="89" t="str">
        <f t="shared" si="10"/>
        <v>de andré</v>
      </c>
      <c r="D93" s="109" t="str">
        <f t="shared" ref="D93" si="14">+D86</f>
        <v>VERRANNO A CHIEDERTI…</v>
      </c>
      <c r="E93" s="90" t="s">
        <v>6</v>
      </c>
      <c r="F93" s="90" t="s">
        <v>11</v>
      </c>
      <c r="G93" s="90" t="s">
        <v>9</v>
      </c>
      <c r="H93" s="90" t="s">
        <v>26</v>
      </c>
      <c r="I93" s="90" t="s">
        <v>21</v>
      </c>
      <c r="J93" s="91">
        <v>9.6</v>
      </c>
      <c r="K93" s="92"/>
      <c r="L93" s="92"/>
      <c r="M93" s="92"/>
      <c r="N93" s="92"/>
      <c r="O93" s="90">
        <f t="shared" si="8"/>
        <v>0</v>
      </c>
      <c r="P93" s="107">
        <f t="shared" si="9"/>
        <v>0</v>
      </c>
      <c r="Q93" s="133"/>
    </row>
    <row r="94" spans="1:17" s="2" customFormat="1" x14ac:dyDescent="0.3">
      <c r="A94" s="134"/>
      <c r="B94" s="138"/>
      <c r="C94" s="101" t="s">
        <v>24</v>
      </c>
      <c r="D94" s="101" t="s">
        <v>33</v>
      </c>
      <c r="E94" s="102" t="s">
        <v>6</v>
      </c>
      <c r="F94" s="102" t="s">
        <v>11</v>
      </c>
      <c r="G94" s="102" t="s">
        <v>8</v>
      </c>
      <c r="H94" s="102" t="s">
        <v>21</v>
      </c>
      <c r="I94" s="102" t="s">
        <v>20</v>
      </c>
      <c r="J94" s="103">
        <v>12.6</v>
      </c>
      <c r="K94" s="104"/>
      <c r="L94" s="104"/>
      <c r="M94" s="104"/>
      <c r="N94" s="104"/>
      <c r="O94" s="102">
        <f t="shared" si="8"/>
        <v>0</v>
      </c>
      <c r="P94" s="105">
        <f t="shared" si="9"/>
        <v>0</v>
      </c>
      <c r="Q94" s="133"/>
    </row>
    <row r="95" spans="1:17" s="2" customFormat="1" x14ac:dyDescent="0.3">
      <c r="A95" s="134"/>
      <c r="B95" s="139"/>
      <c r="C95" s="51" t="str">
        <f t="shared" ref="C95:D101" si="15">+C94</f>
        <v>de andré</v>
      </c>
      <c r="D95" s="51" t="str">
        <f t="shared" si="15"/>
        <v>VIA DEL CAMPO</v>
      </c>
      <c r="E95" s="4" t="s">
        <v>6</v>
      </c>
      <c r="F95" s="4" t="s">
        <v>11</v>
      </c>
      <c r="G95" s="4" t="s">
        <v>8</v>
      </c>
      <c r="H95" s="4" t="s">
        <v>83</v>
      </c>
      <c r="I95" s="4" t="s">
        <v>21</v>
      </c>
      <c r="J95" s="9">
        <v>12.6</v>
      </c>
      <c r="K95" s="50"/>
      <c r="L95" s="50"/>
      <c r="M95" s="50"/>
      <c r="N95" s="50"/>
      <c r="O95" s="4">
        <f t="shared" si="8"/>
        <v>0</v>
      </c>
      <c r="P95" s="106">
        <f t="shared" si="9"/>
        <v>0</v>
      </c>
      <c r="Q95" s="133"/>
    </row>
    <row r="96" spans="1:17" s="2" customFormat="1" x14ac:dyDescent="0.3">
      <c r="A96" s="134"/>
      <c r="B96" s="139"/>
      <c r="C96" s="51" t="str">
        <f t="shared" si="15"/>
        <v>de andré</v>
      </c>
      <c r="D96" s="51" t="str">
        <f t="shared" ref="D96" si="16">+D94</f>
        <v>VIA DEL CAMPO</v>
      </c>
      <c r="E96" s="4" t="s">
        <v>6</v>
      </c>
      <c r="F96" s="4" t="s">
        <v>11</v>
      </c>
      <c r="G96" s="4" t="s">
        <v>8</v>
      </c>
      <c r="H96" s="4" t="s">
        <v>20</v>
      </c>
      <c r="I96" s="4" t="s">
        <v>21</v>
      </c>
      <c r="J96" s="9">
        <v>12.6</v>
      </c>
      <c r="K96" s="50"/>
      <c r="L96" s="50"/>
      <c r="M96" s="50"/>
      <c r="N96" s="50"/>
      <c r="O96" s="4">
        <f t="shared" si="8"/>
        <v>0</v>
      </c>
      <c r="P96" s="106">
        <f t="shared" si="9"/>
        <v>0</v>
      </c>
      <c r="Q96" s="133"/>
    </row>
    <row r="97" spans="1:17" s="2" customFormat="1" x14ac:dyDescent="0.3">
      <c r="A97" s="134"/>
      <c r="B97" s="139"/>
      <c r="C97" s="51" t="str">
        <f t="shared" si="15"/>
        <v>de andré</v>
      </c>
      <c r="D97" s="51" t="str">
        <f t="shared" ref="D97:D99" si="17">+D94</f>
        <v>VIA DEL CAMPO</v>
      </c>
      <c r="E97" s="4" t="s">
        <v>6</v>
      </c>
      <c r="F97" s="4" t="s">
        <v>11</v>
      </c>
      <c r="G97" s="4" t="s">
        <v>8</v>
      </c>
      <c r="H97" s="4" t="s">
        <v>26</v>
      </c>
      <c r="I97" s="4" t="s">
        <v>21</v>
      </c>
      <c r="J97" s="9">
        <v>12.6</v>
      </c>
      <c r="K97" s="50"/>
      <c r="L97" s="50"/>
      <c r="M97" s="50"/>
      <c r="N97" s="50"/>
      <c r="O97" s="4">
        <f t="shared" si="8"/>
        <v>0</v>
      </c>
      <c r="P97" s="106">
        <f t="shared" si="9"/>
        <v>0</v>
      </c>
      <c r="Q97" s="133"/>
    </row>
    <row r="98" spans="1:17" s="2" customFormat="1" x14ac:dyDescent="0.3">
      <c r="A98" s="134"/>
      <c r="B98" s="139"/>
      <c r="C98" s="51" t="str">
        <f t="shared" si="15"/>
        <v>de andré</v>
      </c>
      <c r="D98" s="51" t="str">
        <f t="shared" si="17"/>
        <v>VIA DEL CAMPO</v>
      </c>
      <c r="E98" s="4" t="s">
        <v>6</v>
      </c>
      <c r="F98" s="4" t="s">
        <v>11</v>
      </c>
      <c r="G98" s="4" t="s">
        <v>9</v>
      </c>
      <c r="H98" s="4" t="s">
        <v>21</v>
      </c>
      <c r="I98" s="4" t="s">
        <v>20</v>
      </c>
      <c r="J98" s="9">
        <v>9.6</v>
      </c>
      <c r="K98" s="50"/>
      <c r="L98" s="50"/>
      <c r="M98" s="50"/>
      <c r="N98" s="50"/>
      <c r="O98" s="4">
        <f t="shared" si="8"/>
        <v>0</v>
      </c>
      <c r="P98" s="106">
        <f t="shared" si="9"/>
        <v>0</v>
      </c>
      <c r="Q98" s="133"/>
    </row>
    <row r="99" spans="1:17" s="2" customFormat="1" x14ac:dyDescent="0.3">
      <c r="A99" s="134"/>
      <c r="B99" s="139"/>
      <c r="C99" s="51" t="str">
        <f t="shared" si="15"/>
        <v>de andré</v>
      </c>
      <c r="D99" s="51" t="str">
        <f t="shared" si="17"/>
        <v>VIA DEL CAMPO</v>
      </c>
      <c r="E99" s="4" t="s">
        <v>6</v>
      </c>
      <c r="F99" s="4" t="s">
        <v>11</v>
      </c>
      <c r="G99" s="4" t="s">
        <v>9</v>
      </c>
      <c r="H99" s="4" t="s">
        <v>22</v>
      </c>
      <c r="I99" s="4" t="s">
        <v>21</v>
      </c>
      <c r="J99" s="9">
        <v>9.6</v>
      </c>
      <c r="K99" s="50"/>
      <c r="L99" s="50"/>
      <c r="M99" s="50"/>
      <c r="N99" s="50"/>
      <c r="O99" s="4">
        <f t="shared" si="8"/>
        <v>0</v>
      </c>
      <c r="P99" s="106">
        <f t="shared" si="9"/>
        <v>0</v>
      </c>
      <c r="Q99" s="133"/>
    </row>
    <row r="100" spans="1:17" s="2" customFormat="1" x14ac:dyDescent="0.3">
      <c r="A100" s="134"/>
      <c r="B100" s="139"/>
      <c r="C100" s="51" t="str">
        <f>+C97</f>
        <v>de andré</v>
      </c>
      <c r="D100" s="51" t="str">
        <f t="shared" ref="D100" si="18">+D94</f>
        <v>VIA DEL CAMPO</v>
      </c>
      <c r="E100" s="4" t="s">
        <v>6</v>
      </c>
      <c r="F100" s="4" t="s">
        <v>11</v>
      </c>
      <c r="G100" s="4" t="s">
        <v>9</v>
      </c>
      <c r="H100" s="4" t="s">
        <v>20</v>
      </c>
      <c r="I100" s="4" t="s">
        <v>21</v>
      </c>
      <c r="J100" s="9">
        <v>9.6</v>
      </c>
      <c r="K100" s="50"/>
      <c r="L100" s="50"/>
      <c r="M100" s="50"/>
      <c r="N100" s="50"/>
      <c r="O100" s="4">
        <f t="shared" si="8"/>
        <v>0</v>
      </c>
      <c r="P100" s="106">
        <f t="shared" si="9"/>
        <v>0</v>
      </c>
      <c r="Q100" s="133"/>
    </row>
    <row r="101" spans="1:17" s="2" customFormat="1" ht="15" thickBot="1" x14ac:dyDescent="0.35">
      <c r="A101" s="134"/>
      <c r="B101" s="140"/>
      <c r="C101" s="89" t="str">
        <f t="shared" si="15"/>
        <v>de andré</v>
      </c>
      <c r="D101" s="89" t="str">
        <f t="shared" ref="D101" si="19">+D94</f>
        <v>VIA DEL CAMPO</v>
      </c>
      <c r="E101" s="90" t="s">
        <v>6</v>
      </c>
      <c r="F101" s="90" t="s">
        <v>11</v>
      </c>
      <c r="G101" s="90" t="s">
        <v>9</v>
      </c>
      <c r="H101" s="90" t="s">
        <v>26</v>
      </c>
      <c r="I101" s="90" t="s">
        <v>21</v>
      </c>
      <c r="J101" s="91">
        <v>9.6</v>
      </c>
      <c r="K101" s="92"/>
      <c r="L101" s="92"/>
      <c r="M101" s="92"/>
      <c r="N101" s="92"/>
      <c r="O101" s="90">
        <f t="shared" si="8"/>
        <v>0</v>
      </c>
      <c r="P101" s="107">
        <f t="shared" si="9"/>
        <v>0</v>
      </c>
      <c r="Q101" s="133"/>
    </row>
    <row r="102" spans="1:17" s="2" customFormat="1" ht="27.6" x14ac:dyDescent="0.3">
      <c r="A102" s="134"/>
      <c r="B102" s="138"/>
      <c r="C102" s="101" t="s">
        <v>34</v>
      </c>
      <c r="D102" s="110" t="s">
        <v>35</v>
      </c>
      <c r="E102" s="102" t="s">
        <v>6</v>
      </c>
      <c r="F102" s="102" t="s">
        <v>11</v>
      </c>
      <c r="G102" s="102" t="s">
        <v>8</v>
      </c>
      <c r="H102" s="102" t="s">
        <v>21</v>
      </c>
      <c r="I102" s="102" t="s">
        <v>20</v>
      </c>
      <c r="J102" s="103">
        <v>12.6</v>
      </c>
      <c r="K102" s="104"/>
      <c r="L102" s="104"/>
      <c r="M102" s="104"/>
      <c r="N102" s="104"/>
      <c r="O102" s="102">
        <f t="shared" si="8"/>
        <v>0</v>
      </c>
      <c r="P102" s="105">
        <f t="shared" si="9"/>
        <v>0</v>
      </c>
      <c r="Q102" s="133"/>
    </row>
    <row r="103" spans="1:17" s="2" customFormat="1" ht="27.6" x14ac:dyDescent="0.3">
      <c r="A103" s="134"/>
      <c r="B103" s="139"/>
      <c r="C103" s="51" t="str">
        <f t="shared" ref="C103:D109" si="20">+C102</f>
        <v>de gregori</v>
      </c>
      <c r="D103" s="86" t="str">
        <f t="shared" si="20"/>
        <v>LA LEVA CALCISTICA DEL '68</v>
      </c>
      <c r="E103" s="4" t="s">
        <v>6</v>
      </c>
      <c r="F103" s="4" t="s">
        <v>11</v>
      </c>
      <c r="G103" s="4" t="s">
        <v>8</v>
      </c>
      <c r="H103" s="4" t="s">
        <v>83</v>
      </c>
      <c r="I103" s="4" t="s">
        <v>21</v>
      </c>
      <c r="J103" s="9">
        <v>12.6</v>
      </c>
      <c r="K103" s="50"/>
      <c r="L103" s="50"/>
      <c r="M103" s="50"/>
      <c r="N103" s="50"/>
      <c r="O103" s="4">
        <f t="shared" si="8"/>
        <v>0</v>
      </c>
      <c r="P103" s="106">
        <f t="shared" si="9"/>
        <v>0</v>
      </c>
      <c r="Q103" s="133"/>
    </row>
    <row r="104" spans="1:17" s="2" customFormat="1" ht="27.6" x14ac:dyDescent="0.3">
      <c r="A104" s="134"/>
      <c r="B104" s="139"/>
      <c r="C104" s="51" t="str">
        <f t="shared" si="20"/>
        <v>de gregori</v>
      </c>
      <c r="D104" s="86" t="str">
        <f t="shared" ref="D104" si="21">+D102</f>
        <v>LA LEVA CALCISTICA DEL '68</v>
      </c>
      <c r="E104" s="4" t="s">
        <v>6</v>
      </c>
      <c r="F104" s="4" t="s">
        <v>11</v>
      </c>
      <c r="G104" s="4" t="s">
        <v>8</v>
      </c>
      <c r="H104" s="4" t="s">
        <v>20</v>
      </c>
      <c r="I104" s="4" t="s">
        <v>21</v>
      </c>
      <c r="J104" s="9">
        <v>12.6</v>
      </c>
      <c r="K104" s="50"/>
      <c r="L104" s="50"/>
      <c r="M104" s="50"/>
      <c r="N104" s="50"/>
      <c r="O104" s="4">
        <f t="shared" si="8"/>
        <v>0</v>
      </c>
      <c r="P104" s="106">
        <f t="shared" si="9"/>
        <v>0</v>
      </c>
      <c r="Q104" s="133"/>
    </row>
    <row r="105" spans="1:17" s="2" customFormat="1" ht="27.6" x14ac:dyDescent="0.3">
      <c r="A105" s="134"/>
      <c r="B105" s="139"/>
      <c r="C105" s="51" t="str">
        <f t="shared" si="20"/>
        <v>de gregori</v>
      </c>
      <c r="D105" s="86" t="str">
        <f t="shared" ref="D105:D107" si="22">+D102</f>
        <v>LA LEVA CALCISTICA DEL '68</v>
      </c>
      <c r="E105" s="4" t="s">
        <v>6</v>
      </c>
      <c r="F105" s="4" t="s">
        <v>11</v>
      </c>
      <c r="G105" s="4" t="s">
        <v>8</v>
      </c>
      <c r="H105" s="4" t="s">
        <v>26</v>
      </c>
      <c r="I105" s="4" t="s">
        <v>21</v>
      </c>
      <c r="J105" s="9">
        <v>12.6</v>
      </c>
      <c r="K105" s="50"/>
      <c r="L105" s="50"/>
      <c r="M105" s="50"/>
      <c r="N105" s="50"/>
      <c r="O105" s="4">
        <f t="shared" si="8"/>
        <v>0</v>
      </c>
      <c r="P105" s="106">
        <f t="shared" si="9"/>
        <v>0</v>
      </c>
      <c r="Q105" s="133"/>
    </row>
    <row r="106" spans="1:17" s="2" customFormat="1" ht="27.6" x14ac:dyDescent="0.3">
      <c r="A106" s="134"/>
      <c r="B106" s="139"/>
      <c r="C106" s="51" t="str">
        <f t="shared" si="20"/>
        <v>de gregori</v>
      </c>
      <c r="D106" s="86" t="str">
        <f t="shared" si="22"/>
        <v>LA LEVA CALCISTICA DEL '68</v>
      </c>
      <c r="E106" s="4" t="s">
        <v>6</v>
      </c>
      <c r="F106" s="4" t="s">
        <v>11</v>
      </c>
      <c r="G106" s="4" t="s">
        <v>9</v>
      </c>
      <c r="H106" s="4" t="s">
        <v>21</v>
      </c>
      <c r="I106" s="4" t="s">
        <v>20</v>
      </c>
      <c r="J106" s="9">
        <v>9.6</v>
      </c>
      <c r="K106" s="50"/>
      <c r="L106" s="50"/>
      <c r="M106" s="50"/>
      <c r="N106" s="50"/>
      <c r="O106" s="4">
        <f t="shared" si="8"/>
        <v>0</v>
      </c>
      <c r="P106" s="106">
        <f t="shared" si="9"/>
        <v>0</v>
      </c>
      <c r="Q106" s="133"/>
    </row>
    <row r="107" spans="1:17" s="2" customFormat="1" ht="27.6" x14ac:dyDescent="0.3">
      <c r="A107" s="134"/>
      <c r="B107" s="139"/>
      <c r="C107" s="51" t="str">
        <f t="shared" si="20"/>
        <v>de gregori</v>
      </c>
      <c r="D107" s="86" t="str">
        <f t="shared" si="22"/>
        <v>LA LEVA CALCISTICA DEL '68</v>
      </c>
      <c r="E107" s="4" t="s">
        <v>6</v>
      </c>
      <c r="F107" s="4" t="s">
        <v>11</v>
      </c>
      <c r="G107" s="4" t="s">
        <v>9</v>
      </c>
      <c r="H107" s="4" t="s">
        <v>22</v>
      </c>
      <c r="I107" s="4" t="s">
        <v>21</v>
      </c>
      <c r="J107" s="9">
        <v>9.6</v>
      </c>
      <c r="K107" s="50"/>
      <c r="L107" s="50"/>
      <c r="M107" s="50"/>
      <c r="N107" s="50"/>
      <c r="O107" s="4">
        <f t="shared" si="8"/>
        <v>0</v>
      </c>
      <c r="P107" s="106">
        <f t="shared" si="9"/>
        <v>0</v>
      </c>
      <c r="Q107" s="133"/>
    </row>
    <row r="108" spans="1:17" s="2" customFormat="1" ht="27.6" x14ac:dyDescent="0.3">
      <c r="A108" s="134"/>
      <c r="B108" s="139"/>
      <c r="C108" s="51" t="str">
        <f>+C105</f>
        <v>de gregori</v>
      </c>
      <c r="D108" s="86" t="str">
        <f t="shared" ref="D108" si="23">+D102</f>
        <v>LA LEVA CALCISTICA DEL '68</v>
      </c>
      <c r="E108" s="4" t="s">
        <v>6</v>
      </c>
      <c r="F108" s="4" t="s">
        <v>11</v>
      </c>
      <c r="G108" s="4" t="s">
        <v>9</v>
      </c>
      <c r="H108" s="4" t="s">
        <v>20</v>
      </c>
      <c r="I108" s="4" t="s">
        <v>21</v>
      </c>
      <c r="J108" s="9">
        <v>9.6</v>
      </c>
      <c r="K108" s="50"/>
      <c r="L108" s="50"/>
      <c r="M108" s="50"/>
      <c r="N108" s="50"/>
      <c r="O108" s="4">
        <f t="shared" si="8"/>
        <v>0</v>
      </c>
      <c r="P108" s="106">
        <f t="shared" si="9"/>
        <v>0</v>
      </c>
      <c r="Q108" s="133"/>
    </row>
    <row r="109" spans="1:17" s="2" customFormat="1" ht="28.2" thickBot="1" x14ac:dyDescent="0.35">
      <c r="A109" s="134"/>
      <c r="B109" s="140"/>
      <c r="C109" s="89" t="str">
        <f t="shared" si="20"/>
        <v>de gregori</v>
      </c>
      <c r="D109" s="111" t="str">
        <f t="shared" ref="D109" si="24">+D102</f>
        <v>LA LEVA CALCISTICA DEL '68</v>
      </c>
      <c r="E109" s="90" t="s">
        <v>6</v>
      </c>
      <c r="F109" s="90" t="s">
        <v>11</v>
      </c>
      <c r="G109" s="90" t="s">
        <v>9</v>
      </c>
      <c r="H109" s="90" t="s">
        <v>26</v>
      </c>
      <c r="I109" s="90" t="s">
        <v>21</v>
      </c>
      <c r="J109" s="91">
        <v>9.6</v>
      </c>
      <c r="K109" s="92"/>
      <c r="L109" s="92"/>
      <c r="M109" s="92"/>
      <c r="N109" s="92"/>
      <c r="O109" s="90">
        <f t="shared" si="8"/>
        <v>0</v>
      </c>
      <c r="P109" s="107">
        <f t="shared" si="9"/>
        <v>0</v>
      </c>
      <c r="Q109" s="133"/>
    </row>
    <row r="110" spans="1:17" s="2" customFormat="1" x14ac:dyDescent="0.3">
      <c r="A110" s="134"/>
      <c r="B110" s="138"/>
      <c r="C110" s="101" t="s">
        <v>36</v>
      </c>
      <c r="D110" s="101" t="s">
        <v>37</v>
      </c>
      <c r="E110" s="102" t="s">
        <v>6</v>
      </c>
      <c r="F110" s="102" t="s">
        <v>11</v>
      </c>
      <c r="G110" s="102" t="s">
        <v>8</v>
      </c>
      <c r="H110" s="102" t="s">
        <v>21</v>
      </c>
      <c r="I110" s="102" t="s">
        <v>20</v>
      </c>
      <c r="J110" s="103">
        <v>12.6</v>
      </c>
      <c r="K110" s="104"/>
      <c r="L110" s="104"/>
      <c r="M110" s="104"/>
      <c r="N110" s="104"/>
      <c r="O110" s="102">
        <f t="shared" si="8"/>
        <v>0</v>
      </c>
      <c r="P110" s="105">
        <f t="shared" si="9"/>
        <v>0</v>
      </c>
      <c r="Q110" s="133"/>
    </row>
    <row r="111" spans="1:17" s="2" customFormat="1" x14ac:dyDescent="0.3">
      <c r="A111" s="134"/>
      <c r="B111" s="139"/>
      <c r="C111" s="51" t="str">
        <f t="shared" ref="C111:D117" si="25">+C110</f>
        <v>rino gaetano</v>
      </c>
      <c r="D111" s="51" t="str">
        <f t="shared" si="25"/>
        <v>ESCLUSO IL CANE</v>
      </c>
      <c r="E111" s="4" t="s">
        <v>6</v>
      </c>
      <c r="F111" s="4" t="s">
        <v>11</v>
      </c>
      <c r="G111" s="4" t="s">
        <v>8</v>
      </c>
      <c r="H111" s="4" t="s">
        <v>83</v>
      </c>
      <c r="I111" s="4" t="s">
        <v>21</v>
      </c>
      <c r="J111" s="9">
        <v>12.6</v>
      </c>
      <c r="K111" s="50"/>
      <c r="L111" s="50"/>
      <c r="M111" s="50"/>
      <c r="N111" s="50"/>
      <c r="O111" s="4">
        <f t="shared" si="8"/>
        <v>0</v>
      </c>
      <c r="P111" s="106">
        <f t="shared" si="9"/>
        <v>0</v>
      </c>
      <c r="Q111" s="133"/>
    </row>
    <row r="112" spans="1:17" s="2" customFormat="1" x14ac:dyDescent="0.3">
      <c r="A112" s="134"/>
      <c r="B112" s="139"/>
      <c r="C112" s="51" t="str">
        <f t="shared" si="25"/>
        <v>rino gaetano</v>
      </c>
      <c r="D112" s="51" t="str">
        <f t="shared" ref="D112" si="26">+D110</f>
        <v>ESCLUSO IL CANE</v>
      </c>
      <c r="E112" s="4" t="s">
        <v>6</v>
      </c>
      <c r="F112" s="4" t="s">
        <v>11</v>
      </c>
      <c r="G112" s="4" t="s">
        <v>8</v>
      </c>
      <c r="H112" s="4" t="s">
        <v>20</v>
      </c>
      <c r="I112" s="4" t="s">
        <v>21</v>
      </c>
      <c r="J112" s="9">
        <v>12.6</v>
      </c>
      <c r="K112" s="50"/>
      <c r="L112" s="50"/>
      <c r="M112" s="50"/>
      <c r="N112" s="50"/>
      <c r="O112" s="4">
        <f t="shared" si="8"/>
        <v>0</v>
      </c>
      <c r="P112" s="106">
        <f t="shared" si="9"/>
        <v>0</v>
      </c>
      <c r="Q112" s="133"/>
    </row>
    <row r="113" spans="1:17" s="2" customFormat="1" x14ac:dyDescent="0.3">
      <c r="A113" s="134"/>
      <c r="B113" s="139"/>
      <c r="C113" s="51" t="str">
        <f t="shared" si="25"/>
        <v>rino gaetano</v>
      </c>
      <c r="D113" s="51" t="str">
        <f t="shared" ref="D113:D115" si="27">+D110</f>
        <v>ESCLUSO IL CANE</v>
      </c>
      <c r="E113" s="4" t="s">
        <v>6</v>
      </c>
      <c r="F113" s="4" t="s">
        <v>11</v>
      </c>
      <c r="G113" s="4" t="s">
        <v>8</v>
      </c>
      <c r="H113" s="4" t="s">
        <v>26</v>
      </c>
      <c r="I113" s="4" t="s">
        <v>21</v>
      </c>
      <c r="J113" s="9">
        <v>12.6</v>
      </c>
      <c r="K113" s="50"/>
      <c r="L113" s="50"/>
      <c r="M113" s="50"/>
      <c r="N113" s="50"/>
      <c r="O113" s="4">
        <f t="shared" si="8"/>
        <v>0</v>
      </c>
      <c r="P113" s="106">
        <f t="shared" si="9"/>
        <v>0</v>
      </c>
      <c r="Q113" s="133"/>
    </row>
    <row r="114" spans="1:17" s="2" customFormat="1" x14ac:dyDescent="0.3">
      <c r="A114" s="134"/>
      <c r="B114" s="139"/>
      <c r="C114" s="51" t="str">
        <f t="shared" si="25"/>
        <v>rino gaetano</v>
      </c>
      <c r="D114" s="51" t="str">
        <f t="shared" si="27"/>
        <v>ESCLUSO IL CANE</v>
      </c>
      <c r="E114" s="4" t="s">
        <v>6</v>
      </c>
      <c r="F114" s="4" t="s">
        <v>11</v>
      </c>
      <c r="G114" s="4" t="s">
        <v>9</v>
      </c>
      <c r="H114" s="4" t="s">
        <v>21</v>
      </c>
      <c r="I114" s="4" t="s">
        <v>20</v>
      </c>
      <c r="J114" s="9">
        <v>9.6</v>
      </c>
      <c r="K114" s="50"/>
      <c r="L114" s="50"/>
      <c r="M114" s="50"/>
      <c r="N114" s="50"/>
      <c r="O114" s="4">
        <f t="shared" si="8"/>
        <v>0</v>
      </c>
      <c r="P114" s="106">
        <f t="shared" si="9"/>
        <v>0</v>
      </c>
      <c r="Q114" s="133"/>
    </row>
    <row r="115" spans="1:17" s="2" customFormat="1" x14ac:dyDescent="0.3">
      <c r="A115" s="134"/>
      <c r="B115" s="139"/>
      <c r="C115" s="51" t="str">
        <f t="shared" si="25"/>
        <v>rino gaetano</v>
      </c>
      <c r="D115" s="51" t="str">
        <f t="shared" si="27"/>
        <v>ESCLUSO IL CANE</v>
      </c>
      <c r="E115" s="4" t="s">
        <v>6</v>
      </c>
      <c r="F115" s="4" t="s">
        <v>11</v>
      </c>
      <c r="G115" s="4" t="s">
        <v>9</v>
      </c>
      <c r="H115" s="4" t="s">
        <v>22</v>
      </c>
      <c r="I115" s="4" t="s">
        <v>21</v>
      </c>
      <c r="J115" s="9">
        <v>9.6</v>
      </c>
      <c r="K115" s="50"/>
      <c r="L115" s="50"/>
      <c r="M115" s="50"/>
      <c r="N115" s="50"/>
      <c r="O115" s="4">
        <f t="shared" si="8"/>
        <v>0</v>
      </c>
      <c r="P115" s="106">
        <f t="shared" si="9"/>
        <v>0</v>
      </c>
      <c r="Q115" s="133"/>
    </row>
    <row r="116" spans="1:17" s="2" customFormat="1" x14ac:dyDescent="0.3">
      <c r="A116" s="134"/>
      <c r="B116" s="139"/>
      <c r="C116" s="51" t="str">
        <f>+C113</f>
        <v>rino gaetano</v>
      </c>
      <c r="D116" s="51" t="str">
        <f t="shared" ref="D116" si="28">+D110</f>
        <v>ESCLUSO IL CANE</v>
      </c>
      <c r="E116" s="4" t="s">
        <v>6</v>
      </c>
      <c r="F116" s="4" t="s">
        <v>11</v>
      </c>
      <c r="G116" s="4" t="s">
        <v>9</v>
      </c>
      <c r="H116" s="4" t="s">
        <v>20</v>
      </c>
      <c r="I116" s="4" t="s">
        <v>21</v>
      </c>
      <c r="J116" s="9">
        <v>9.6</v>
      </c>
      <c r="K116" s="50"/>
      <c r="L116" s="50"/>
      <c r="M116" s="50"/>
      <c r="N116" s="50"/>
      <c r="O116" s="4">
        <f t="shared" si="8"/>
        <v>0</v>
      </c>
      <c r="P116" s="106">
        <f t="shared" si="9"/>
        <v>0</v>
      </c>
      <c r="Q116" s="133"/>
    </row>
    <row r="117" spans="1:17" s="2" customFormat="1" ht="15" thickBot="1" x14ac:dyDescent="0.35">
      <c r="A117" s="134"/>
      <c r="B117" s="140"/>
      <c r="C117" s="89" t="str">
        <f t="shared" si="25"/>
        <v>rino gaetano</v>
      </c>
      <c r="D117" s="89" t="str">
        <f t="shared" ref="D117" si="29">+D110</f>
        <v>ESCLUSO IL CANE</v>
      </c>
      <c r="E117" s="90" t="s">
        <v>6</v>
      </c>
      <c r="F117" s="90" t="s">
        <v>11</v>
      </c>
      <c r="G117" s="90" t="s">
        <v>9</v>
      </c>
      <c r="H117" s="90" t="s">
        <v>26</v>
      </c>
      <c r="I117" s="90" t="s">
        <v>21</v>
      </c>
      <c r="J117" s="91">
        <v>9.6</v>
      </c>
      <c r="K117" s="92"/>
      <c r="L117" s="92"/>
      <c r="M117" s="92"/>
      <c r="N117" s="92"/>
      <c r="O117" s="90">
        <f t="shared" si="8"/>
        <v>0</v>
      </c>
      <c r="P117" s="107">
        <f t="shared" si="9"/>
        <v>0</v>
      </c>
      <c r="Q117" s="133"/>
    </row>
    <row r="118" spans="1:17" s="2" customFormat="1" x14ac:dyDescent="0.3">
      <c r="A118" s="134"/>
      <c r="B118" s="138"/>
      <c r="C118" s="101" t="s">
        <v>38</v>
      </c>
      <c r="D118" s="101" t="s">
        <v>39</v>
      </c>
      <c r="E118" s="102" t="s">
        <v>6</v>
      </c>
      <c r="F118" s="102" t="s">
        <v>11</v>
      </c>
      <c r="G118" s="102" t="s">
        <v>8</v>
      </c>
      <c r="H118" s="102" t="s">
        <v>21</v>
      </c>
      <c r="I118" s="102" t="s">
        <v>20</v>
      </c>
      <c r="J118" s="103">
        <v>12.6</v>
      </c>
      <c r="K118" s="104"/>
      <c r="L118" s="104"/>
      <c r="M118" s="104"/>
      <c r="N118" s="104"/>
      <c r="O118" s="102">
        <f t="shared" si="8"/>
        <v>0</v>
      </c>
      <c r="P118" s="105">
        <f t="shared" si="9"/>
        <v>0</v>
      </c>
      <c r="Q118" s="133"/>
    </row>
    <row r="119" spans="1:17" s="2" customFormat="1" x14ac:dyDescent="0.3">
      <c r="A119" s="134"/>
      <c r="B119" s="139"/>
      <c r="C119" s="51" t="str">
        <f t="shared" ref="C119:D125" si="30">+C118</f>
        <v>guccini</v>
      </c>
      <c r="D119" s="51" t="str">
        <f t="shared" si="30"/>
        <v>L'AVVELENATA 1</v>
      </c>
      <c r="E119" s="4" t="s">
        <v>6</v>
      </c>
      <c r="F119" s="4" t="s">
        <v>11</v>
      </c>
      <c r="G119" s="4" t="s">
        <v>8</v>
      </c>
      <c r="H119" s="4" t="s">
        <v>83</v>
      </c>
      <c r="I119" s="4" t="s">
        <v>21</v>
      </c>
      <c r="J119" s="9">
        <v>12.6</v>
      </c>
      <c r="K119" s="50"/>
      <c r="L119" s="50"/>
      <c r="M119" s="50"/>
      <c r="N119" s="50"/>
      <c r="O119" s="4">
        <f t="shared" si="8"/>
        <v>0</v>
      </c>
      <c r="P119" s="106">
        <f t="shared" si="9"/>
        <v>0</v>
      </c>
      <c r="Q119" s="133"/>
    </row>
    <row r="120" spans="1:17" s="2" customFormat="1" x14ac:dyDescent="0.3">
      <c r="A120" s="134"/>
      <c r="B120" s="139"/>
      <c r="C120" s="51" t="str">
        <f t="shared" si="30"/>
        <v>guccini</v>
      </c>
      <c r="D120" s="51" t="str">
        <f t="shared" ref="D120:D122" si="31">+D118</f>
        <v>L'AVVELENATA 1</v>
      </c>
      <c r="E120" s="4" t="s">
        <v>6</v>
      </c>
      <c r="F120" s="4" t="s">
        <v>11</v>
      </c>
      <c r="G120" s="4" t="s">
        <v>8</v>
      </c>
      <c r="H120" s="4" t="s">
        <v>20</v>
      </c>
      <c r="I120" s="4" t="s">
        <v>21</v>
      </c>
      <c r="J120" s="9">
        <v>12.6</v>
      </c>
      <c r="K120" s="50"/>
      <c r="L120" s="50"/>
      <c r="M120" s="50"/>
      <c r="N120" s="50"/>
      <c r="O120" s="4">
        <f t="shared" si="8"/>
        <v>0</v>
      </c>
      <c r="P120" s="106">
        <f t="shared" si="9"/>
        <v>0</v>
      </c>
      <c r="Q120" s="133"/>
    </row>
    <row r="121" spans="1:17" s="2" customFormat="1" x14ac:dyDescent="0.3">
      <c r="A121" s="134"/>
      <c r="B121" s="139"/>
      <c r="C121" s="51" t="str">
        <f t="shared" si="30"/>
        <v>guccini</v>
      </c>
      <c r="D121" s="51" t="str">
        <f t="shared" si="31"/>
        <v>L'AVVELENATA 1</v>
      </c>
      <c r="E121" s="4" t="s">
        <v>6</v>
      </c>
      <c r="F121" s="4" t="s">
        <v>11</v>
      </c>
      <c r="G121" s="4" t="s">
        <v>8</v>
      </c>
      <c r="H121" s="4" t="s">
        <v>26</v>
      </c>
      <c r="I121" s="4" t="s">
        <v>21</v>
      </c>
      <c r="J121" s="9">
        <v>12.6</v>
      </c>
      <c r="K121" s="50"/>
      <c r="L121" s="50"/>
      <c r="M121" s="50"/>
      <c r="N121" s="50"/>
      <c r="O121" s="4">
        <f t="shared" si="8"/>
        <v>0</v>
      </c>
      <c r="P121" s="106">
        <f t="shared" si="9"/>
        <v>0</v>
      </c>
      <c r="Q121" s="133"/>
    </row>
    <row r="122" spans="1:17" s="2" customFormat="1" x14ac:dyDescent="0.3">
      <c r="A122" s="134"/>
      <c r="B122" s="139"/>
      <c r="C122" s="51" t="str">
        <f t="shared" si="30"/>
        <v>guccini</v>
      </c>
      <c r="D122" s="51" t="str">
        <f t="shared" si="31"/>
        <v>L'AVVELENATA 1</v>
      </c>
      <c r="E122" s="4" t="s">
        <v>6</v>
      </c>
      <c r="F122" s="4" t="s">
        <v>11</v>
      </c>
      <c r="G122" s="4" t="s">
        <v>9</v>
      </c>
      <c r="H122" s="4" t="s">
        <v>21</v>
      </c>
      <c r="I122" s="4" t="s">
        <v>20</v>
      </c>
      <c r="J122" s="9">
        <v>9.6</v>
      </c>
      <c r="K122" s="50"/>
      <c r="L122" s="50"/>
      <c r="M122" s="50"/>
      <c r="N122" s="50"/>
      <c r="O122" s="4">
        <f t="shared" si="8"/>
        <v>0</v>
      </c>
      <c r="P122" s="106">
        <f t="shared" si="9"/>
        <v>0</v>
      </c>
      <c r="Q122" s="133"/>
    </row>
    <row r="123" spans="1:17" s="2" customFormat="1" x14ac:dyDescent="0.3">
      <c r="A123" s="134"/>
      <c r="B123" s="139"/>
      <c r="C123" s="51" t="str">
        <f>+C120</f>
        <v>guccini</v>
      </c>
      <c r="D123" s="51" t="str">
        <f t="shared" ref="D123" si="32">+D118</f>
        <v>L'AVVELENATA 1</v>
      </c>
      <c r="E123" s="4" t="s">
        <v>6</v>
      </c>
      <c r="F123" s="4" t="s">
        <v>11</v>
      </c>
      <c r="G123" s="4" t="s">
        <v>9</v>
      </c>
      <c r="H123" s="4" t="s">
        <v>22</v>
      </c>
      <c r="I123" s="4" t="s">
        <v>21</v>
      </c>
      <c r="J123" s="9">
        <v>9.6</v>
      </c>
      <c r="K123" s="50"/>
      <c r="L123" s="50"/>
      <c r="M123" s="50"/>
      <c r="N123" s="50"/>
      <c r="O123" s="4">
        <f t="shared" si="8"/>
        <v>0</v>
      </c>
      <c r="P123" s="106">
        <f t="shared" si="9"/>
        <v>0</v>
      </c>
      <c r="Q123" s="133"/>
    </row>
    <row r="124" spans="1:17" s="2" customFormat="1" x14ac:dyDescent="0.3">
      <c r="A124" s="134"/>
      <c r="B124" s="139"/>
      <c r="C124" s="51" t="str">
        <f t="shared" si="30"/>
        <v>guccini</v>
      </c>
      <c r="D124" s="51" t="str">
        <f t="shared" ref="D124" si="33">+D118</f>
        <v>L'AVVELENATA 1</v>
      </c>
      <c r="E124" s="4" t="s">
        <v>6</v>
      </c>
      <c r="F124" s="4" t="s">
        <v>11</v>
      </c>
      <c r="G124" s="4" t="s">
        <v>9</v>
      </c>
      <c r="H124" s="4" t="s">
        <v>20</v>
      </c>
      <c r="I124" s="4" t="s">
        <v>21</v>
      </c>
      <c r="J124" s="9">
        <v>9.6</v>
      </c>
      <c r="K124" s="50"/>
      <c r="L124" s="50"/>
      <c r="M124" s="50"/>
      <c r="N124" s="50"/>
      <c r="O124" s="4">
        <f t="shared" si="8"/>
        <v>0</v>
      </c>
      <c r="P124" s="106">
        <f t="shared" si="9"/>
        <v>0</v>
      </c>
      <c r="Q124" s="133"/>
    </row>
    <row r="125" spans="1:17" s="2" customFormat="1" ht="15" thickBot="1" x14ac:dyDescent="0.35">
      <c r="A125" s="134"/>
      <c r="B125" s="140"/>
      <c r="C125" s="89" t="str">
        <f t="shared" si="30"/>
        <v>guccini</v>
      </c>
      <c r="D125" s="89" t="str">
        <f t="shared" ref="D125" si="34">+D118</f>
        <v>L'AVVELENATA 1</v>
      </c>
      <c r="E125" s="90" t="s">
        <v>6</v>
      </c>
      <c r="F125" s="90" t="s">
        <v>11</v>
      </c>
      <c r="G125" s="90" t="s">
        <v>9</v>
      </c>
      <c r="H125" s="90" t="s">
        <v>26</v>
      </c>
      <c r="I125" s="90" t="s">
        <v>21</v>
      </c>
      <c r="J125" s="91">
        <v>9.6</v>
      </c>
      <c r="K125" s="92"/>
      <c r="L125" s="92"/>
      <c r="M125" s="92"/>
      <c r="N125" s="92"/>
      <c r="O125" s="90">
        <f t="shared" si="8"/>
        <v>0</v>
      </c>
      <c r="P125" s="107">
        <f t="shared" si="9"/>
        <v>0</v>
      </c>
      <c r="Q125" s="133"/>
    </row>
    <row r="126" spans="1:17" s="2" customFormat="1" x14ac:dyDescent="0.3">
      <c r="A126" s="134"/>
      <c r="B126" s="138"/>
      <c r="C126" s="101" t="s">
        <v>38</v>
      </c>
      <c r="D126" s="101" t="s">
        <v>40</v>
      </c>
      <c r="E126" s="102" t="s">
        <v>6</v>
      </c>
      <c r="F126" s="102" t="s">
        <v>11</v>
      </c>
      <c r="G126" s="102" t="s">
        <v>8</v>
      </c>
      <c r="H126" s="102" t="s">
        <v>21</v>
      </c>
      <c r="I126" s="102" t="s">
        <v>20</v>
      </c>
      <c r="J126" s="103">
        <v>12.6</v>
      </c>
      <c r="K126" s="104"/>
      <c r="L126" s="104"/>
      <c r="M126" s="104"/>
      <c r="N126" s="104"/>
      <c r="O126" s="102">
        <f t="shared" si="8"/>
        <v>0</v>
      </c>
      <c r="P126" s="105">
        <f t="shared" si="9"/>
        <v>0</v>
      </c>
      <c r="Q126" s="133"/>
    </row>
    <row r="127" spans="1:17" s="2" customFormat="1" x14ac:dyDescent="0.3">
      <c r="A127" s="134"/>
      <c r="B127" s="139"/>
      <c r="C127" s="51" t="str">
        <f t="shared" ref="C127:D133" si="35">+C126</f>
        <v>guccini</v>
      </c>
      <c r="D127" s="51" t="str">
        <f t="shared" si="35"/>
        <v>L'AVVELENATA 2</v>
      </c>
      <c r="E127" s="4" t="s">
        <v>6</v>
      </c>
      <c r="F127" s="4" t="s">
        <v>11</v>
      </c>
      <c r="G127" s="4" t="s">
        <v>8</v>
      </c>
      <c r="H127" s="4" t="s">
        <v>83</v>
      </c>
      <c r="I127" s="4" t="s">
        <v>21</v>
      </c>
      <c r="J127" s="9">
        <v>12.6</v>
      </c>
      <c r="K127" s="50"/>
      <c r="L127" s="50"/>
      <c r="M127" s="50"/>
      <c r="N127" s="50"/>
      <c r="O127" s="4">
        <f t="shared" si="8"/>
        <v>0</v>
      </c>
      <c r="P127" s="106">
        <f t="shared" si="9"/>
        <v>0</v>
      </c>
      <c r="Q127" s="133"/>
    </row>
    <row r="128" spans="1:17" s="2" customFormat="1" x14ac:dyDescent="0.3">
      <c r="A128" s="134"/>
      <c r="B128" s="139"/>
      <c r="C128" s="51" t="str">
        <f t="shared" si="35"/>
        <v>guccini</v>
      </c>
      <c r="D128" s="51" t="str">
        <f t="shared" ref="D128" si="36">+D126</f>
        <v>L'AVVELENATA 2</v>
      </c>
      <c r="E128" s="4" t="s">
        <v>6</v>
      </c>
      <c r="F128" s="4" t="s">
        <v>11</v>
      </c>
      <c r="G128" s="4" t="s">
        <v>8</v>
      </c>
      <c r="H128" s="4" t="s">
        <v>20</v>
      </c>
      <c r="I128" s="4" t="s">
        <v>21</v>
      </c>
      <c r="J128" s="9">
        <v>12.6</v>
      </c>
      <c r="K128" s="50"/>
      <c r="L128" s="50"/>
      <c r="M128" s="50"/>
      <c r="N128" s="50"/>
      <c r="O128" s="4">
        <f t="shared" si="8"/>
        <v>0</v>
      </c>
      <c r="P128" s="106">
        <f t="shared" si="9"/>
        <v>0</v>
      </c>
      <c r="Q128" s="133"/>
    </row>
    <row r="129" spans="1:17" s="2" customFormat="1" x14ac:dyDescent="0.3">
      <c r="A129" s="134"/>
      <c r="B129" s="139"/>
      <c r="C129" s="51" t="str">
        <f t="shared" si="35"/>
        <v>guccini</v>
      </c>
      <c r="D129" s="51" t="str">
        <f t="shared" ref="D129:D131" si="37">+D126</f>
        <v>L'AVVELENATA 2</v>
      </c>
      <c r="E129" s="4" t="s">
        <v>6</v>
      </c>
      <c r="F129" s="4" t="s">
        <v>11</v>
      </c>
      <c r="G129" s="4" t="s">
        <v>8</v>
      </c>
      <c r="H129" s="4" t="s">
        <v>26</v>
      </c>
      <c r="I129" s="4" t="s">
        <v>21</v>
      </c>
      <c r="J129" s="9">
        <v>12.6</v>
      </c>
      <c r="K129" s="50"/>
      <c r="L129" s="50"/>
      <c r="M129" s="50"/>
      <c r="N129" s="50"/>
      <c r="O129" s="4">
        <f t="shared" si="8"/>
        <v>0</v>
      </c>
      <c r="P129" s="106">
        <f t="shared" si="9"/>
        <v>0</v>
      </c>
      <c r="Q129" s="133"/>
    </row>
    <row r="130" spans="1:17" s="2" customFormat="1" x14ac:dyDescent="0.3">
      <c r="A130" s="134"/>
      <c r="B130" s="139"/>
      <c r="C130" s="51" t="str">
        <f t="shared" si="35"/>
        <v>guccini</v>
      </c>
      <c r="D130" s="51" t="str">
        <f t="shared" si="37"/>
        <v>L'AVVELENATA 2</v>
      </c>
      <c r="E130" s="4" t="s">
        <v>6</v>
      </c>
      <c r="F130" s="4" t="s">
        <v>11</v>
      </c>
      <c r="G130" s="4" t="s">
        <v>9</v>
      </c>
      <c r="H130" s="4" t="s">
        <v>21</v>
      </c>
      <c r="I130" s="4" t="s">
        <v>20</v>
      </c>
      <c r="J130" s="9">
        <v>9.6</v>
      </c>
      <c r="K130" s="50"/>
      <c r="L130" s="50"/>
      <c r="M130" s="50"/>
      <c r="N130" s="50"/>
      <c r="O130" s="4">
        <f t="shared" si="8"/>
        <v>0</v>
      </c>
      <c r="P130" s="106">
        <f t="shared" si="9"/>
        <v>0</v>
      </c>
      <c r="Q130" s="133"/>
    </row>
    <row r="131" spans="1:17" s="2" customFormat="1" x14ac:dyDescent="0.3">
      <c r="A131" s="134"/>
      <c r="B131" s="139"/>
      <c r="C131" s="51" t="str">
        <f t="shared" si="35"/>
        <v>guccini</v>
      </c>
      <c r="D131" s="51" t="str">
        <f t="shared" si="37"/>
        <v>L'AVVELENATA 2</v>
      </c>
      <c r="E131" s="4" t="s">
        <v>6</v>
      </c>
      <c r="F131" s="4" t="s">
        <v>11</v>
      </c>
      <c r="G131" s="4" t="s">
        <v>9</v>
      </c>
      <c r="H131" s="4" t="s">
        <v>22</v>
      </c>
      <c r="I131" s="4" t="s">
        <v>21</v>
      </c>
      <c r="J131" s="9">
        <v>9.6</v>
      </c>
      <c r="K131" s="50"/>
      <c r="L131" s="50"/>
      <c r="M131" s="50"/>
      <c r="N131" s="50"/>
      <c r="O131" s="4">
        <f t="shared" si="8"/>
        <v>0</v>
      </c>
      <c r="P131" s="106">
        <f t="shared" si="9"/>
        <v>0</v>
      </c>
      <c r="Q131" s="133"/>
    </row>
    <row r="132" spans="1:17" s="2" customFormat="1" x14ac:dyDescent="0.3">
      <c r="A132" s="134"/>
      <c r="B132" s="139"/>
      <c r="C132" s="51" t="str">
        <f>+C129</f>
        <v>guccini</v>
      </c>
      <c r="D132" s="51" t="str">
        <f t="shared" ref="D132" si="38">+D126</f>
        <v>L'AVVELENATA 2</v>
      </c>
      <c r="E132" s="4" t="s">
        <v>6</v>
      </c>
      <c r="F132" s="4" t="s">
        <v>11</v>
      </c>
      <c r="G132" s="4" t="s">
        <v>9</v>
      </c>
      <c r="H132" s="4" t="s">
        <v>20</v>
      </c>
      <c r="I132" s="4" t="s">
        <v>21</v>
      </c>
      <c r="J132" s="9">
        <v>9.6</v>
      </c>
      <c r="K132" s="50"/>
      <c r="L132" s="50"/>
      <c r="M132" s="50"/>
      <c r="N132" s="50"/>
      <c r="O132" s="4">
        <f t="shared" si="8"/>
        <v>0</v>
      </c>
      <c r="P132" s="106">
        <f t="shared" si="9"/>
        <v>0</v>
      </c>
      <c r="Q132" s="133"/>
    </row>
    <row r="133" spans="1:17" s="2" customFormat="1" ht="15" thickBot="1" x14ac:dyDescent="0.35">
      <c r="A133" s="134"/>
      <c r="B133" s="140"/>
      <c r="C133" s="89" t="str">
        <f t="shared" si="35"/>
        <v>guccini</v>
      </c>
      <c r="D133" s="89" t="str">
        <f t="shared" ref="D133" si="39">+D126</f>
        <v>L'AVVELENATA 2</v>
      </c>
      <c r="E133" s="90" t="s">
        <v>6</v>
      </c>
      <c r="F133" s="90" t="s">
        <v>11</v>
      </c>
      <c r="G133" s="90" t="s">
        <v>9</v>
      </c>
      <c r="H133" s="90" t="s">
        <v>26</v>
      </c>
      <c r="I133" s="90" t="s">
        <v>21</v>
      </c>
      <c r="J133" s="91">
        <v>9.6</v>
      </c>
      <c r="K133" s="92"/>
      <c r="L133" s="92"/>
      <c r="M133" s="92"/>
      <c r="N133" s="92"/>
      <c r="O133" s="90">
        <f t="shared" si="8"/>
        <v>0</v>
      </c>
      <c r="P133" s="107">
        <f t="shared" si="9"/>
        <v>0</v>
      </c>
      <c r="Q133" s="133"/>
    </row>
    <row r="134" spans="1:17" s="2" customFormat="1" x14ac:dyDescent="0.3">
      <c r="A134" s="134"/>
      <c r="B134" s="138"/>
      <c r="C134" s="101" t="s">
        <v>38</v>
      </c>
      <c r="D134" s="101" t="s">
        <v>41</v>
      </c>
      <c r="E134" s="102" t="s">
        <v>6</v>
      </c>
      <c r="F134" s="102" t="s">
        <v>11</v>
      </c>
      <c r="G134" s="102" t="s">
        <v>8</v>
      </c>
      <c r="H134" s="102" t="s">
        <v>21</v>
      </c>
      <c r="I134" s="102" t="s">
        <v>20</v>
      </c>
      <c r="J134" s="103">
        <v>12.6</v>
      </c>
      <c r="K134" s="104"/>
      <c r="L134" s="104"/>
      <c r="M134" s="104"/>
      <c r="N134" s="104"/>
      <c r="O134" s="102">
        <f t="shared" si="8"/>
        <v>0</v>
      </c>
      <c r="P134" s="105">
        <f t="shared" si="9"/>
        <v>0</v>
      </c>
      <c r="Q134" s="133"/>
    </row>
    <row r="135" spans="1:17" s="2" customFormat="1" x14ac:dyDescent="0.3">
      <c r="A135" s="134"/>
      <c r="B135" s="139"/>
      <c r="C135" s="51" t="str">
        <f t="shared" ref="C135:D141" si="40">+C134</f>
        <v>guccini</v>
      </c>
      <c r="D135" s="51" t="str">
        <f t="shared" si="40"/>
        <v>CANZONE DI NOTTE N°2</v>
      </c>
      <c r="E135" s="4" t="s">
        <v>6</v>
      </c>
      <c r="F135" s="4" t="s">
        <v>11</v>
      </c>
      <c r="G135" s="4" t="s">
        <v>8</v>
      </c>
      <c r="H135" s="4" t="s">
        <v>83</v>
      </c>
      <c r="I135" s="4" t="s">
        <v>21</v>
      </c>
      <c r="J135" s="9">
        <v>12.6</v>
      </c>
      <c r="K135" s="50"/>
      <c r="L135" s="50"/>
      <c r="M135" s="50"/>
      <c r="N135" s="50"/>
      <c r="O135" s="4">
        <f t="shared" si="8"/>
        <v>0</v>
      </c>
      <c r="P135" s="106">
        <f t="shared" si="9"/>
        <v>0</v>
      </c>
      <c r="Q135" s="133"/>
    </row>
    <row r="136" spans="1:17" s="2" customFormat="1" x14ac:dyDescent="0.3">
      <c r="A136" s="134"/>
      <c r="B136" s="139"/>
      <c r="C136" s="51" t="str">
        <f t="shared" si="40"/>
        <v>guccini</v>
      </c>
      <c r="D136" s="51" t="str">
        <f t="shared" ref="D136" si="41">+D134</f>
        <v>CANZONE DI NOTTE N°2</v>
      </c>
      <c r="E136" s="4" t="s">
        <v>6</v>
      </c>
      <c r="F136" s="4" t="s">
        <v>11</v>
      </c>
      <c r="G136" s="4" t="s">
        <v>8</v>
      </c>
      <c r="H136" s="4" t="s">
        <v>20</v>
      </c>
      <c r="I136" s="4" t="s">
        <v>21</v>
      </c>
      <c r="J136" s="9">
        <v>12.6</v>
      </c>
      <c r="K136" s="50"/>
      <c r="L136" s="50"/>
      <c r="M136" s="50"/>
      <c r="N136" s="50"/>
      <c r="O136" s="4">
        <f t="shared" si="8"/>
        <v>0</v>
      </c>
      <c r="P136" s="106">
        <f t="shared" si="9"/>
        <v>0</v>
      </c>
      <c r="Q136" s="133"/>
    </row>
    <row r="137" spans="1:17" s="2" customFormat="1" x14ac:dyDescent="0.3">
      <c r="A137" s="134"/>
      <c r="B137" s="139"/>
      <c r="C137" s="51" t="str">
        <f t="shared" si="40"/>
        <v>guccini</v>
      </c>
      <c r="D137" s="51" t="str">
        <f t="shared" ref="D137:D139" si="42">+D134</f>
        <v>CANZONE DI NOTTE N°2</v>
      </c>
      <c r="E137" s="4" t="s">
        <v>6</v>
      </c>
      <c r="F137" s="4" t="s">
        <v>11</v>
      </c>
      <c r="G137" s="4" t="s">
        <v>8</v>
      </c>
      <c r="H137" s="4" t="s">
        <v>26</v>
      </c>
      <c r="I137" s="4" t="s">
        <v>21</v>
      </c>
      <c r="J137" s="9">
        <v>12.6</v>
      </c>
      <c r="K137" s="50"/>
      <c r="L137" s="50"/>
      <c r="M137" s="50"/>
      <c r="N137" s="50"/>
      <c r="O137" s="4">
        <f t="shared" si="8"/>
        <v>0</v>
      </c>
      <c r="P137" s="106">
        <f t="shared" si="9"/>
        <v>0</v>
      </c>
      <c r="Q137" s="133"/>
    </row>
    <row r="138" spans="1:17" s="2" customFormat="1" x14ac:dyDescent="0.3">
      <c r="A138" s="134"/>
      <c r="B138" s="139"/>
      <c r="C138" s="51" t="str">
        <f t="shared" si="40"/>
        <v>guccini</v>
      </c>
      <c r="D138" s="51" t="str">
        <f t="shared" si="42"/>
        <v>CANZONE DI NOTTE N°2</v>
      </c>
      <c r="E138" s="4" t="s">
        <v>6</v>
      </c>
      <c r="F138" s="4" t="s">
        <v>11</v>
      </c>
      <c r="G138" s="4" t="s">
        <v>9</v>
      </c>
      <c r="H138" s="4" t="s">
        <v>21</v>
      </c>
      <c r="I138" s="4" t="s">
        <v>20</v>
      </c>
      <c r="J138" s="9">
        <v>9.6</v>
      </c>
      <c r="K138" s="50"/>
      <c r="L138" s="50"/>
      <c r="M138" s="50"/>
      <c r="N138" s="50"/>
      <c r="O138" s="4">
        <f t="shared" si="8"/>
        <v>0</v>
      </c>
      <c r="P138" s="106">
        <f t="shared" si="9"/>
        <v>0</v>
      </c>
      <c r="Q138" s="133"/>
    </row>
    <row r="139" spans="1:17" s="2" customFormat="1" x14ac:dyDescent="0.3">
      <c r="A139" s="134"/>
      <c r="B139" s="139"/>
      <c r="C139" s="51" t="str">
        <f t="shared" si="40"/>
        <v>guccini</v>
      </c>
      <c r="D139" s="51" t="str">
        <f t="shared" si="42"/>
        <v>CANZONE DI NOTTE N°2</v>
      </c>
      <c r="E139" s="4" t="s">
        <v>6</v>
      </c>
      <c r="F139" s="4" t="s">
        <v>11</v>
      </c>
      <c r="G139" s="4" t="s">
        <v>9</v>
      </c>
      <c r="H139" s="4" t="s">
        <v>22</v>
      </c>
      <c r="I139" s="4" t="s">
        <v>21</v>
      </c>
      <c r="J139" s="9">
        <v>9.6</v>
      </c>
      <c r="K139" s="50"/>
      <c r="L139" s="50"/>
      <c r="M139" s="50"/>
      <c r="N139" s="50"/>
      <c r="O139" s="4">
        <f t="shared" si="8"/>
        <v>0</v>
      </c>
      <c r="P139" s="106">
        <f t="shared" si="9"/>
        <v>0</v>
      </c>
      <c r="Q139" s="133"/>
    </row>
    <row r="140" spans="1:17" s="2" customFormat="1" x14ac:dyDescent="0.3">
      <c r="A140" s="134"/>
      <c r="B140" s="139"/>
      <c r="C140" s="51" t="str">
        <f>+C137</f>
        <v>guccini</v>
      </c>
      <c r="D140" s="51" t="str">
        <f t="shared" ref="D140" si="43">+D134</f>
        <v>CANZONE DI NOTTE N°2</v>
      </c>
      <c r="E140" s="4" t="s">
        <v>6</v>
      </c>
      <c r="F140" s="4" t="s">
        <v>11</v>
      </c>
      <c r="G140" s="4" t="s">
        <v>9</v>
      </c>
      <c r="H140" s="4" t="s">
        <v>20</v>
      </c>
      <c r="I140" s="4" t="s">
        <v>21</v>
      </c>
      <c r="J140" s="9">
        <v>9.6</v>
      </c>
      <c r="K140" s="50"/>
      <c r="L140" s="50"/>
      <c r="M140" s="50"/>
      <c r="N140" s="50"/>
      <c r="O140" s="4">
        <f t="shared" si="8"/>
        <v>0</v>
      </c>
      <c r="P140" s="106">
        <f t="shared" si="9"/>
        <v>0</v>
      </c>
      <c r="Q140" s="133"/>
    </row>
    <row r="141" spans="1:17" s="2" customFormat="1" ht="15" thickBot="1" x14ac:dyDescent="0.35">
      <c r="A141" s="134"/>
      <c r="B141" s="140"/>
      <c r="C141" s="89" t="str">
        <f t="shared" si="40"/>
        <v>guccini</v>
      </c>
      <c r="D141" s="89" t="str">
        <f t="shared" ref="D141" si="44">+D134</f>
        <v>CANZONE DI NOTTE N°2</v>
      </c>
      <c r="E141" s="90" t="s">
        <v>6</v>
      </c>
      <c r="F141" s="90" t="s">
        <v>11</v>
      </c>
      <c r="G141" s="90" t="s">
        <v>9</v>
      </c>
      <c r="H141" s="90" t="s">
        <v>26</v>
      </c>
      <c r="I141" s="90" t="s">
        <v>21</v>
      </c>
      <c r="J141" s="91">
        <v>9.6</v>
      </c>
      <c r="K141" s="92"/>
      <c r="L141" s="92"/>
      <c r="M141" s="92"/>
      <c r="N141" s="92"/>
      <c r="O141" s="90">
        <f t="shared" si="8"/>
        <v>0</v>
      </c>
      <c r="P141" s="107">
        <f t="shared" si="9"/>
        <v>0</v>
      </c>
      <c r="Q141" s="133"/>
    </row>
    <row r="142" spans="1:17" s="2" customFormat="1" x14ac:dyDescent="0.3">
      <c r="A142" s="134"/>
      <c r="B142" s="138"/>
      <c r="C142" s="101" t="s">
        <v>38</v>
      </c>
      <c r="D142" s="101" t="s">
        <v>42</v>
      </c>
      <c r="E142" s="102" t="s">
        <v>6</v>
      </c>
      <c r="F142" s="102" t="s">
        <v>11</v>
      </c>
      <c r="G142" s="102" t="s">
        <v>8</v>
      </c>
      <c r="H142" s="102" t="s">
        <v>21</v>
      </c>
      <c r="I142" s="102" t="s">
        <v>20</v>
      </c>
      <c r="J142" s="103">
        <v>12.6</v>
      </c>
      <c r="K142" s="104"/>
      <c r="L142" s="104"/>
      <c r="M142" s="104"/>
      <c r="N142" s="104"/>
      <c r="O142" s="102">
        <f t="shared" si="8"/>
        <v>0</v>
      </c>
      <c r="P142" s="105">
        <f t="shared" si="9"/>
        <v>0</v>
      </c>
      <c r="Q142" s="133"/>
    </row>
    <row r="143" spans="1:17" s="2" customFormat="1" x14ac:dyDescent="0.3">
      <c r="A143" s="134"/>
      <c r="B143" s="139"/>
      <c r="C143" s="51" t="s">
        <v>38</v>
      </c>
      <c r="D143" s="51" t="s">
        <v>42</v>
      </c>
      <c r="E143" s="4" t="s">
        <v>6</v>
      </c>
      <c r="F143" s="4" t="s">
        <v>11</v>
      </c>
      <c r="G143" s="4" t="s">
        <v>8</v>
      </c>
      <c r="H143" s="4" t="s">
        <v>83</v>
      </c>
      <c r="I143" s="4" t="s">
        <v>21</v>
      </c>
      <c r="J143" s="9">
        <v>12.6</v>
      </c>
      <c r="K143" s="50"/>
      <c r="L143" s="50"/>
      <c r="M143" s="50"/>
      <c r="N143" s="50"/>
      <c r="O143" s="4">
        <f t="shared" si="8"/>
        <v>0</v>
      </c>
      <c r="P143" s="106">
        <f t="shared" si="9"/>
        <v>0</v>
      </c>
      <c r="Q143" s="133"/>
    </row>
    <row r="144" spans="1:17" s="2" customFormat="1" x14ac:dyDescent="0.3">
      <c r="A144" s="134"/>
      <c r="B144" s="139"/>
      <c r="C144" s="51" t="s">
        <v>38</v>
      </c>
      <c r="D144" s="51" t="s">
        <v>42</v>
      </c>
      <c r="E144" s="4" t="s">
        <v>6</v>
      </c>
      <c r="F144" s="4" t="s">
        <v>11</v>
      </c>
      <c r="G144" s="4" t="s">
        <v>8</v>
      </c>
      <c r="H144" s="4" t="s">
        <v>20</v>
      </c>
      <c r="I144" s="4" t="s">
        <v>21</v>
      </c>
      <c r="J144" s="9">
        <v>12.6</v>
      </c>
      <c r="K144" s="50"/>
      <c r="L144" s="50"/>
      <c r="M144" s="50"/>
      <c r="N144" s="50"/>
      <c r="O144" s="4">
        <f t="shared" si="8"/>
        <v>0</v>
      </c>
      <c r="P144" s="106">
        <f t="shared" si="9"/>
        <v>0</v>
      </c>
      <c r="Q144" s="133"/>
    </row>
    <row r="145" spans="1:17" s="2" customFormat="1" x14ac:dyDescent="0.3">
      <c r="A145" s="134"/>
      <c r="B145" s="139"/>
      <c r="C145" s="51" t="str">
        <f>+C142</f>
        <v>guccini</v>
      </c>
      <c r="D145" s="51" t="str">
        <f t="shared" ref="D145" si="45">+D142</f>
        <v>GLI AMICI</v>
      </c>
      <c r="E145" s="4" t="s">
        <v>6</v>
      </c>
      <c r="F145" s="4" t="s">
        <v>11</v>
      </c>
      <c r="G145" s="4" t="s">
        <v>8</v>
      </c>
      <c r="H145" s="4" t="s">
        <v>26</v>
      </c>
      <c r="I145" s="4" t="s">
        <v>21</v>
      </c>
      <c r="J145" s="9">
        <v>12.6</v>
      </c>
      <c r="K145" s="50"/>
      <c r="L145" s="50"/>
      <c r="M145" s="50"/>
      <c r="N145" s="50"/>
      <c r="O145" s="4">
        <f t="shared" si="8"/>
        <v>0</v>
      </c>
      <c r="P145" s="106">
        <f t="shared" si="9"/>
        <v>0</v>
      </c>
      <c r="Q145" s="133"/>
    </row>
    <row r="146" spans="1:17" s="2" customFormat="1" x14ac:dyDescent="0.3">
      <c r="A146" s="134"/>
      <c r="B146" s="139"/>
      <c r="C146" s="51" t="str">
        <f t="shared" ref="C146:C149" si="46">+C145</f>
        <v>guccini</v>
      </c>
      <c r="D146" s="51" t="str">
        <f t="shared" ref="D146" si="47">+D142</f>
        <v>GLI AMICI</v>
      </c>
      <c r="E146" s="4" t="s">
        <v>6</v>
      </c>
      <c r="F146" s="4" t="s">
        <v>11</v>
      </c>
      <c r="G146" s="4" t="s">
        <v>9</v>
      </c>
      <c r="H146" s="4" t="s">
        <v>21</v>
      </c>
      <c r="I146" s="4" t="s">
        <v>20</v>
      </c>
      <c r="J146" s="9">
        <v>9.6</v>
      </c>
      <c r="K146" s="50"/>
      <c r="L146" s="50"/>
      <c r="M146" s="50"/>
      <c r="N146" s="50"/>
      <c r="O146" s="4">
        <f t="shared" ref="O146:O216" si="48">SUM(K146:N146)</f>
        <v>0</v>
      </c>
      <c r="P146" s="106">
        <f t="shared" ref="P146:P216" si="49">+O146*J146</f>
        <v>0</v>
      </c>
      <c r="Q146" s="133"/>
    </row>
    <row r="147" spans="1:17" s="2" customFormat="1" x14ac:dyDescent="0.3">
      <c r="A147" s="134"/>
      <c r="B147" s="139"/>
      <c r="C147" s="51" t="str">
        <f t="shared" si="46"/>
        <v>guccini</v>
      </c>
      <c r="D147" s="51" t="str">
        <f t="shared" ref="D147" si="50">+D142</f>
        <v>GLI AMICI</v>
      </c>
      <c r="E147" s="4" t="s">
        <v>6</v>
      </c>
      <c r="F147" s="4" t="s">
        <v>11</v>
      </c>
      <c r="G147" s="4" t="s">
        <v>9</v>
      </c>
      <c r="H147" s="4" t="s">
        <v>22</v>
      </c>
      <c r="I147" s="4" t="s">
        <v>21</v>
      </c>
      <c r="J147" s="9">
        <v>9.6</v>
      </c>
      <c r="K147" s="50"/>
      <c r="L147" s="50"/>
      <c r="M147" s="50"/>
      <c r="N147" s="50"/>
      <c r="O147" s="4">
        <f t="shared" si="48"/>
        <v>0</v>
      </c>
      <c r="P147" s="106">
        <f t="shared" si="49"/>
        <v>0</v>
      </c>
      <c r="Q147" s="133"/>
    </row>
    <row r="148" spans="1:17" s="2" customFormat="1" x14ac:dyDescent="0.3">
      <c r="A148" s="134"/>
      <c r="B148" s="139"/>
      <c r="C148" s="51" t="str">
        <f t="shared" si="46"/>
        <v>guccini</v>
      </c>
      <c r="D148" s="51" t="str">
        <f t="shared" ref="D148" si="51">+D142</f>
        <v>GLI AMICI</v>
      </c>
      <c r="E148" s="4" t="s">
        <v>6</v>
      </c>
      <c r="F148" s="4" t="s">
        <v>11</v>
      </c>
      <c r="G148" s="4" t="s">
        <v>9</v>
      </c>
      <c r="H148" s="4" t="s">
        <v>20</v>
      </c>
      <c r="I148" s="4" t="s">
        <v>21</v>
      </c>
      <c r="J148" s="9">
        <v>9.6</v>
      </c>
      <c r="K148" s="50"/>
      <c r="L148" s="50"/>
      <c r="M148" s="50"/>
      <c r="N148" s="50"/>
      <c r="O148" s="4">
        <f t="shared" si="48"/>
        <v>0</v>
      </c>
      <c r="P148" s="106">
        <f t="shared" si="49"/>
        <v>0</v>
      </c>
      <c r="Q148" s="133"/>
    </row>
    <row r="149" spans="1:17" s="2" customFormat="1" ht="15" thickBot="1" x14ac:dyDescent="0.35">
      <c r="A149" s="134"/>
      <c r="B149" s="140"/>
      <c r="C149" s="89" t="str">
        <f t="shared" si="46"/>
        <v>guccini</v>
      </c>
      <c r="D149" s="89" t="str">
        <f t="shared" ref="D149" si="52">+D142</f>
        <v>GLI AMICI</v>
      </c>
      <c r="E149" s="90" t="s">
        <v>6</v>
      </c>
      <c r="F149" s="90" t="s">
        <v>11</v>
      </c>
      <c r="G149" s="90" t="s">
        <v>9</v>
      </c>
      <c r="H149" s="90" t="s">
        <v>26</v>
      </c>
      <c r="I149" s="90" t="s">
        <v>21</v>
      </c>
      <c r="J149" s="91">
        <v>9.6</v>
      </c>
      <c r="K149" s="92"/>
      <c r="L149" s="92"/>
      <c r="M149" s="92"/>
      <c r="N149" s="92"/>
      <c r="O149" s="90">
        <f t="shared" si="48"/>
        <v>0</v>
      </c>
      <c r="P149" s="107">
        <f t="shared" si="49"/>
        <v>0</v>
      </c>
      <c r="Q149" s="133"/>
    </row>
    <row r="150" spans="1:17" s="2" customFormat="1" x14ac:dyDescent="0.3">
      <c r="A150" s="134"/>
      <c r="B150" s="138"/>
      <c r="C150" s="101" t="s">
        <v>38</v>
      </c>
      <c r="D150" s="101" t="s">
        <v>43</v>
      </c>
      <c r="E150" s="102" t="s">
        <v>6</v>
      </c>
      <c r="F150" s="102" t="s">
        <v>11</v>
      </c>
      <c r="G150" s="102" t="s">
        <v>8</v>
      </c>
      <c r="H150" s="102" t="s">
        <v>21</v>
      </c>
      <c r="I150" s="102" t="s">
        <v>20</v>
      </c>
      <c r="J150" s="103">
        <v>12.6</v>
      </c>
      <c r="K150" s="104"/>
      <c r="L150" s="104"/>
      <c r="M150" s="104"/>
      <c r="N150" s="104"/>
      <c r="O150" s="102">
        <f t="shared" si="48"/>
        <v>0</v>
      </c>
      <c r="P150" s="105">
        <f t="shared" si="49"/>
        <v>0</v>
      </c>
      <c r="Q150" s="133"/>
    </row>
    <row r="151" spans="1:17" s="2" customFormat="1" x14ac:dyDescent="0.3">
      <c r="A151" s="134"/>
      <c r="B151" s="139"/>
      <c r="C151" s="51" t="str">
        <f t="shared" ref="C151:D157" si="53">+C150</f>
        <v>guccini</v>
      </c>
      <c r="D151" s="51" t="str">
        <f t="shared" si="53"/>
        <v>HO ANCORA LA FORZA</v>
      </c>
      <c r="E151" s="4" t="s">
        <v>6</v>
      </c>
      <c r="F151" s="4" t="s">
        <v>11</v>
      </c>
      <c r="G151" s="4" t="s">
        <v>8</v>
      </c>
      <c r="H151" s="4" t="s">
        <v>83</v>
      </c>
      <c r="I151" s="4" t="s">
        <v>21</v>
      </c>
      <c r="J151" s="9">
        <v>12.6</v>
      </c>
      <c r="K151" s="50"/>
      <c r="L151" s="50"/>
      <c r="M151" s="50"/>
      <c r="N151" s="50"/>
      <c r="O151" s="4">
        <f t="shared" si="48"/>
        <v>0</v>
      </c>
      <c r="P151" s="106">
        <f t="shared" si="49"/>
        <v>0</v>
      </c>
      <c r="Q151" s="133"/>
    </row>
    <row r="152" spans="1:17" s="2" customFormat="1" x14ac:dyDescent="0.3">
      <c r="A152" s="134"/>
      <c r="B152" s="139"/>
      <c r="C152" s="51" t="str">
        <f t="shared" si="53"/>
        <v>guccini</v>
      </c>
      <c r="D152" s="51" t="str">
        <f t="shared" ref="D152:D154" si="54">+D150</f>
        <v>HO ANCORA LA FORZA</v>
      </c>
      <c r="E152" s="4" t="s">
        <v>6</v>
      </c>
      <c r="F152" s="4" t="s">
        <v>11</v>
      </c>
      <c r="G152" s="4" t="s">
        <v>8</v>
      </c>
      <c r="H152" s="4" t="s">
        <v>20</v>
      </c>
      <c r="I152" s="4" t="s">
        <v>21</v>
      </c>
      <c r="J152" s="9">
        <v>12.6</v>
      </c>
      <c r="K152" s="50"/>
      <c r="L152" s="50"/>
      <c r="M152" s="50"/>
      <c r="N152" s="50"/>
      <c r="O152" s="4">
        <f t="shared" si="48"/>
        <v>0</v>
      </c>
      <c r="P152" s="106">
        <f t="shared" si="49"/>
        <v>0</v>
      </c>
      <c r="Q152" s="133"/>
    </row>
    <row r="153" spans="1:17" s="2" customFormat="1" x14ac:dyDescent="0.3">
      <c r="A153" s="134"/>
      <c r="B153" s="139"/>
      <c r="C153" s="51" t="str">
        <f t="shared" si="53"/>
        <v>guccini</v>
      </c>
      <c r="D153" s="51" t="str">
        <f t="shared" si="54"/>
        <v>HO ANCORA LA FORZA</v>
      </c>
      <c r="E153" s="4" t="s">
        <v>6</v>
      </c>
      <c r="F153" s="4" t="s">
        <v>11</v>
      </c>
      <c r="G153" s="4" t="s">
        <v>8</v>
      </c>
      <c r="H153" s="4" t="s">
        <v>26</v>
      </c>
      <c r="I153" s="4" t="s">
        <v>21</v>
      </c>
      <c r="J153" s="9">
        <v>12.6</v>
      </c>
      <c r="K153" s="50"/>
      <c r="L153" s="50"/>
      <c r="M153" s="50"/>
      <c r="N153" s="50"/>
      <c r="O153" s="4">
        <f t="shared" si="48"/>
        <v>0</v>
      </c>
      <c r="P153" s="106">
        <f t="shared" si="49"/>
        <v>0</v>
      </c>
      <c r="Q153" s="133"/>
    </row>
    <row r="154" spans="1:17" s="2" customFormat="1" x14ac:dyDescent="0.3">
      <c r="A154" s="134"/>
      <c r="B154" s="139"/>
      <c r="C154" s="51" t="str">
        <f t="shared" si="53"/>
        <v>guccini</v>
      </c>
      <c r="D154" s="51" t="str">
        <f t="shared" si="54"/>
        <v>HO ANCORA LA FORZA</v>
      </c>
      <c r="E154" s="4" t="s">
        <v>6</v>
      </c>
      <c r="F154" s="4" t="s">
        <v>11</v>
      </c>
      <c r="G154" s="4" t="s">
        <v>9</v>
      </c>
      <c r="H154" s="4" t="s">
        <v>21</v>
      </c>
      <c r="I154" s="4" t="s">
        <v>20</v>
      </c>
      <c r="J154" s="9">
        <v>9.6</v>
      </c>
      <c r="K154" s="50"/>
      <c r="L154" s="50"/>
      <c r="M154" s="50"/>
      <c r="N154" s="50"/>
      <c r="O154" s="4">
        <f t="shared" si="48"/>
        <v>0</v>
      </c>
      <c r="P154" s="106">
        <f t="shared" si="49"/>
        <v>0</v>
      </c>
      <c r="Q154" s="133"/>
    </row>
    <row r="155" spans="1:17" s="2" customFormat="1" x14ac:dyDescent="0.3">
      <c r="A155" s="134"/>
      <c r="B155" s="139"/>
      <c r="C155" s="51" t="str">
        <f>+C152</f>
        <v>guccini</v>
      </c>
      <c r="D155" s="51" t="str">
        <f t="shared" ref="D155" si="55">+D150</f>
        <v>HO ANCORA LA FORZA</v>
      </c>
      <c r="E155" s="4" t="s">
        <v>6</v>
      </c>
      <c r="F155" s="4" t="s">
        <v>11</v>
      </c>
      <c r="G155" s="4" t="s">
        <v>9</v>
      </c>
      <c r="H155" s="4" t="s">
        <v>22</v>
      </c>
      <c r="I155" s="4" t="s">
        <v>21</v>
      </c>
      <c r="J155" s="9">
        <v>9.6</v>
      </c>
      <c r="K155" s="50"/>
      <c r="L155" s="50"/>
      <c r="M155" s="50"/>
      <c r="N155" s="50"/>
      <c r="O155" s="4">
        <f t="shared" si="48"/>
        <v>0</v>
      </c>
      <c r="P155" s="106">
        <f t="shared" si="49"/>
        <v>0</v>
      </c>
      <c r="Q155" s="133"/>
    </row>
    <row r="156" spans="1:17" s="2" customFormat="1" x14ac:dyDescent="0.3">
      <c r="A156" s="134"/>
      <c r="B156" s="139"/>
      <c r="C156" s="51" t="str">
        <f t="shared" si="53"/>
        <v>guccini</v>
      </c>
      <c r="D156" s="51" t="str">
        <f t="shared" ref="D156" si="56">+D150</f>
        <v>HO ANCORA LA FORZA</v>
      </c>
      <c r="E156" s="4" t="s">
        <v>6</v>
      </c>
      <c r="F156" s="4" t="s">
        <v>11</v>
      </c>
      <c r="G156" s="4" t="s">
        <v>9</v>
      </c>
      <c r="H156" s="4" t="s">
        <v>20</v>
      </c>
      <c r="I156" s="4" t="s">
        <v>21</v>
      </c>
      <c r="J156" s="9">
        <v>9.6</v>
      </c>
      <c r="K156" s="50"/>
      <c r="L156" s="50"/>
      <c r="M156" s="50"/>
      <c r="N156" s="50"/>
      <c r="O156" s="4">
        <f t="shared" si="48"/>
        <v>0</v>
      </c>
      <c r="P156" s="106">
        <f t="shared" si="49"/>
        <v>0</v>
      </c>
      <c r="Q156" s="133"/>
    </row>
    <row r="157" spans="1:17" s="2" customFormat="1" ht="15" thickBot="1" x14ac:dyDescent="0.35">
      <c r="A157" s="134"/>
      <c r="B157" s="140"/>
      <c r="C157" s="89" t="str">
        <f t="shared" si="53"/>
        <v>guccini</v>
      </c>
      <c r="D157" s="89" t="str">
        <f t="shared" ref="D157" si="57">+D150</f>
        <v>HO ANCORA LA FORZA</v>
      </c>
      <c r="E157" s="90" t="s">
        <v>6</v>
      </c>
      <c r="F157" s="90" t="s">
        <v>11</v>
      </c>
      <c r="G157" s="90" t="s">
        <v>9</v>
      </c>
      <c r="H157" s="90" t="s">
        <v>26</v>
      </c>
      <c r="I157" s="90" t="s">
        <v>21</v>
      </c>
      <c r="J157" s="91">
        <v>9.6</v>
      </c>
      <c r="K157" s="92"/>
      <c r="L157" s="92"/>
      <c r="M157" s="92"/>
      <c r="N157" s="92"/>
      <c r="O157" s="90">
        <f t="shared" si="48"/>
        <v>0</v>
      </c>
      <c r="P157" s="107">
        <f t="shared" si="49"/>
        <v>0</v>
      </c>
      <c r="Q157" s="133"/>
    </row>
    <row r="158" spans="1:17" s="2" customFormat="1" x14ac:dyDescent="0.3">
      <c r="A158" s="134"/>
      <c r="B158" s="141"/>
      <c r="C158" s="112" t="s">
        <v>44</v>
      </c>
      <c r="D158" s="113" t="s">
        <v>88</v>
      </c>
      <c r="E158" s="102" t="s">
        <v>6</v>
      </c>
      <c r="F158" s="102" t="s">
        <v>11</v>
      </c>
      <c r="G158" s="102" t="s">
        <v>8</v>
      </c>
      <c r="H158" s="102" t="s">
        <v>21</v>
      </c>
      <c r="I158" s="102" t="s">
        <v>20</v>
      </c>
      <c r="J158" s="103">
        <v>12.6</v>
      </c>
      <c r="K158" s="104"/>
      <c r="L158" s="104"/>
      <c r="M158" s="104"/>
      <c r="N158" s="104"/>
      <c r="O158" s="102">
        <f t="shared" si="48"/>
        <v>0</v>
      </c>
      <c r="P158" s="105">
        <f t="shared" si="49"/>
        <v>0</v>
      </c>
      <c r="Q158" s="133"/>
    </row>
    <row r="159" spans="1:17" s="2" customFormat="1" x14ac:dyDescent="0.3">
      <c r="A159" s="134"/>
      <c r="B159" s="142"/>
      <c r="C159" s="80" t="str">
        <f t="shared" ref="C159:D161" si="58">+C158</f>
        <v>extratrack</v>
      </c>
      <c r="D159" s="87" t="str">
        <f t="shared" si="58"/>
        <v>DENTRO c'è molto di più</v>
      </c>
      <c r="E159" s="4" t="s">
        <v>6</v>
      </c>
      <c r="F159" s="4" t="s">
        <v>11</v>
      </c>
      <c r="G159" s="4" t="s">
        <v>8</v>
      </c>
      <c r="H159" s="4" t="s">
        <v>83</v>
      </c>
      <c r="I159" s="4" t="s">
        <v>21</v>
      </c>
      <c r="J159" s="9">
        <v>12.6</v>
      </c>
      <c r="K159" s="50"/>
      <c r="L159" s="50"/>
      <c r="M159" s="50"/>
      <c r="N159" s="50"/>
      <c r="O159" s="4">
        <f t="shared" si="48"/>
        <v>0</v>
      </c>
      <c r="P159" s="106">
        <f t="shared" si="49"/>
        <v>0</v>
      </c>
      <c r="Q159" s="133"/>
    </row>
    <row r="160" spans="1:17" s="2" customFormat="1" x14ac:dyDescent="0.3">
      <c r="A160" s="134"/>
      <c r="B160" s="142"/>
      <c r="C160" s="80" t="str">
        <f t="shared" si="58"/>
        <v>extratrack</v>
      </c>
      <c r="D160" s="87" t="str">
        <f t="shared" si="58"/>
        <v>DENTRO c'è molto di più</v>
      </c>
      <c r="E160" s="4" t="s">
        <v>6</v>
      </c>
      <c r="F160" s="4" t="s">
        <v>11</v>
      </c>
      <c r="G160" s="4" t="s">
        <v>8</v>
      </c>
      <c r="H160" s="4" t="s">
        <v>20</v>
      </c>
      <c r="I160" s="4" t="s">
        <v>21</v>
      </c>
      <c r="J160" s="9">
        <v>12.6</v>
      </c>
      <c r="K160" s="50"/>
      <c r="L160" s="50"/>
      <c r="M160" s="50"/>
      <c r="N160" s="50"/>
      <c r="O160" s="4">
        <f t="shared" si="48"/>
        <v>0</v>
      </c>
      <c r="P160" s="106">
        <f t="shared" si="49"/>
        <v>0</v>
      </c>
      <c r="Q160" s="133"/>
    </row>
    <row r="161" spans="1:17" s="2" customFormat="1" x14ac:dyDescent="0.3">
      <c r="A161" s="134"/>
      <c r="B161" s="142"/>
      <c r="C161" s="80" t="str">
        <f>+C160</f>
        <v>extratrack</v>
      </c>
      <c r="D161" s="87" t="str">
        <f t="shared" si="58"/>
        <v>DENTRO c'è molto di più</v>
      </c>
      <c r="E161" s="4" t="s">
        <v>6</v>
      </c>
      <c r="F161" s="4" t="s">
        <v>11</v>
      </c>
      <c r="G161" s="4" t="s">
        <v>8</v>
      </c>
      <c r="H161" s="4" t="s">
        <v>26</v>
      </c>
      <c r="I161" s="4" t="s">
        <v>21</v>
      </c>
      <c r="J161" s="9">
        <v>12.6</v>
      </c>
      <c r="K161" s="50"/>
      <c r="L161" s="50"/>
      <c r="M161" s="50"/>
      <c r="N161" s="50"/>
      <c r="O161" s="4">
        <f t="shared" si="48"/>
        <v>0</v>
      </c>
      <c r="P161" s="106">
        <f t="shared" si="49"/>
        <v>0</v>
      </c>
      <c r="Q161" s="133"/>
    </row>
    <row r="162" spans="1:17" s="2" customFormat="1" x14ac:dyDescent="0.3">
      <c r="A162" s="134"/>
      <c r="B162" s="142"/>
      <c r="C162" s="80" t="str">
        <f t="shared" ref="C162:C163" si="59">+C161</f>
        <v>extratrack</v>
      </c>
      <c r="D162" s="87" t="str">
        <f t="shared" ref="D162" si="60">+D158</f>
        <v>DENTRO c'è molto di più</v>
      </c>
      <c r="E162" s="4" t="s">
        <v>6</v>
      </c>
      <c r="F162" s="4" t="s">
        <v>11</v>
      </c>
      <c r="G162" s="4" t="s">
        <v>9</v>
      </c>
      <c r="H162" s="4" t="s">
        <v>21</v>
      </c>
      <c r="I162" s="4" t="s">
        <v>20</v>
      </c>
      <c r="J162" s="9">
        <v>9.6</v>
      </c>
      <c r="K162" s="50"/>
      <c r="L162" s="50"/>
      <c r="M162" s="50"/>
      <c r="N162" s="50"/>
      <c r="O162" s="4">
        <f t="shared" si="48"/>
        <v>0</v>
      </c>
      <c r="P162" s="106">
        <f t="shared" si="49"/>
        <v>0</v>
      </c>
      <c r="Q162" s="133"/>
    </row>
    <row r="163" spans="1:17" s="2" customFormat="1" x14ac:dyDescent="0.3">
      <c r="A163" s="134"/>
      <c r="B163" s="142"/>
      <c r="C163" s="80" t="str">
        <f t="shared" si="59"/>
        <v>extratrack</v>
      </c>
      <c r="D163" s="87" t="str">
        <f t="shared" ref="D163" si="61">+D158</f>
        <v>DENTRO c'è molto di più</v>
      </c>
      <c r="E163" s="4" t="s">
        <v>6</v>
      </c>
      <c r="F163" s="4" t="s">
        <v>11</v>
      </c>
      <c r="G163" s="4" t="s">
        <v>9</v>
      </c>
      <c r="H163" s="4" t="s">
        <v>22</v>
      </c>
      <c r="I163" s="4" t="s">
        <v>21</v>
      </c>
      <c r="J163" s="9">
        <v>9.6</v>
      </c>
      <c r="K163" s="50"/>
      <c r="L163" s="50"/>
      <c r="M163" s="50"/>
      <c r="N163" s="50"/>
      <c r="O163" s="4">
        <f t="shared" si="48"/>
        <v>0</v>
      </c>
      <c r="P163" s="106">
        <f t="shared" si="49"/>
        <v>0</v>
      </c>
      <c r="Q163" s="133"/>
    </row>
    <row r="164" spans="1:17" s="2" customFormat="1" x14ac:dyDescent="0.3">
      <c r="A164" s="134"/>
      <c r="B164" s="142"/>
      <c r="C164" s="80" t="str">
        <f t="shared" ref="C164" si="62">+C161</f>
        <v>extratrack</v>
      </c>
      <c r="D164" s="87" t="str">
        <f t="shared" ref="D164" si="63">+D158</f>
        <v>DENTRO c'è molto di più</v>
      </c>
      <c r="E164" s="4" t="s">
        <v>6</v>
      </c>
      <c r="F164" s="4" t="s">
        <v>11</v>
      </c>
      <c r="G164" s="4" t="s">
        <v>9</v>
      </c>
      <c r="H164" s="4" t="s">
        <v>20</v>
      </c>
      <c r="I164" s="4" t="s">
        <v>21</v>
      </c>
      <c r="J164" s="9">
        <v>9.6</v>
      </c>
      <c r="K164" s="50"/>
      <c r="L164" s="50"/>
      <c r="M164" s="50"/>
      <c r="N164" s="50"/>
      <c r="O164" s="4">
        <f t="shared" si="48"/>
        <v>0</v>
      </c>
      <c r="P164" s="106">
        <f t="shared" si="49"/>
        <v>0</v>
      </c>
      <c r="Q164" s="133"/>
    </row>
    <row r="165" spans="1:17" s="2" customFormat="1" ht="15" thickBot="1" x14ac:dyDescent="0.35">
      <c r="A165" s="134"/>
      <c r="B165" s="143"/>
      <c r="C165" s="114" t="str">
        <f t="shared" ref="C165" si="64">+C164</f>
        <v>extratrack</v>
      </c>
      <c r="D165" s="115" t="str">
        <f t="shared" ref="D165" si="65">+D158</f>
        <v>DENTRO c'è molto di più</v>
      </c>
      <c r="E165" s="90" t="s">
        <v>6</v>
      </c>
      <c r="F165" s="90" t="s">
        <v>11</v>
      </c>
      <c r="G165" s="90" t="s">
        <v>9</v>
      </c>
      <c r="H165" s="90" t="s">
        <v>26</v>
      </c>
      <c r="I165" s="90" t="s">
        <v>21</v>
      </c>
      <c r="J165" s="91">
        <v>9.6</v>
      </c>
      <c r="K165" s="92"/>
      <c r="L165" s="92"/>
      <c r="M165" s="92"/>
      <c r="N165" s="92"/>
      <c r="O165" s="90">
        <f t="shared" si="48"/>
        <v>0</v>
      </c>
      <c r="P165" s="107">
        <f t="shared" si="49"/>
        <v>0</v>
      </c>
      <c r="Q165" s="133"/>
    </row>
    <row r="166" spans="1:17" s="2" customFormat="1" x14ac:dyDescent="0.3">
      <c r="A166" s="134"/>
      <c r="B166" s="138"/>
      <c r="C166" s="101" t="s">
        <v>44</v>
      </c>
      <c r="D166" s="101" t="s">
        <v>46</v>
      </c>
      <c r="E166" s="102" t="s">
        <v>6</v>
      </c>
      <c r="F166" s="102" t="s">
        <v>11</v>
      </c>
      <c r="G166" s="102" t="s">
        <v>8</v>
      </c>
      <c r="H166" s="102" t="s">
        <v>21</v>
      </c>
      <c r="I166" s="102" t="s">
        <v>20</v>
      </c>
      <c r="J166" s="103">
        <v>12.6</v>
      </c>
      <c r="K166" s="104"/>
      <c r="L166" s="104"/>
      <c r="M166" s="104"/>
      <c r="N166" s="104"/>
      <c r="O166" s="102">
        <f t="shared" si="48"/>
        <v>0</v>
      </c>
      <c r="P166" s="105">
        <f t="shared" si="49"/>
        <v>0</v>
      </c>
      <c r="Q166" s="133"/>
    </row>
    <row r="167" spans="1:17" s="2" customFormat="1" x14ac:dyDescent="0.3">
      <c r="A167" s="134"/>
      <c r="B167" s="139"/>
      <c r="C167" s="51" t="s">
        <v>44</v>
      </c>
      <c r="D167" s="51" t="s">
        <v>46</v>
      </c>
      <c r="E167" s="4" t="s">
        <v>6</v>
      </c>
      <c r="F167" s="4" t="s">
        <v>11</v>
      </c>
      <c r="G167" s="4" t="s">
        <v>8</v>
      </c>
      <c r="H167" s="4" t="s">
        <v>83</v>
      </c>
      <c r="I167" s="4" t="s">
        <v>21</v>
      </c>
      <c r="J167" s="9">
        <v>12.6</v>
      </c>
      <c r="K167" s="50"/>
      <c r="L167" s="50"/>
      <c r="M167" s="50"/>
      <c r="N167" s="50"/>
      <c r="O167" s="4">
        <f t="shared" si="48"/>
        <v>0</v>
      </c>
      <c r="P167" s="106">
        <f t="shared" si="49"/>
        <v>0</v>
      </c>
      <c r="Q167" s="133"/>
    </row>
    <row r="168" spans="1:17" s="2" customFormat="1" x14ac:dyDescent="0.3">
      <c r="A168" s="134"/>
      <c r="B168" s="139"/>
      <c r="C168" s="51" t="s">
        <v>44</v>
      </c>
      <c r="D168" s="51" t="s">
        <v>46</v>
      </c>
      <c r="E168" s="4" t="s">
        <v>6</v>
      </c>
      <c r="F168" s="4" t="s">
        <v>11</v>
      </c>
      <c r="G168" s="4" t="s">
        <v>8</v>
      </c>
      <c r="H168" s="4" t="s">
        <v>20</v>
      </c>
      <c r="I168" s="4" t="s">
        <v>21</v>
      </c>
      <c r="J168" s="9">
        <v>12.6</v>
      </c>
      <c r="K168" s="50"/>
      <c r="L168" s="50"/>
      <c r="M168" s="50"/>
      <c r="N168" s="50"/>
      <c r="O168" s="4">
        <f t="shared" si="48"/>
        <v>0</v>
      </c>
      <c r="P168" s="106">
        <f t="shared" si="49"/>
        <v>0</v>
      </c>
      <c r="Q168" s="133"/>
    </row>
    <row r="169" spans="1:17" s="2" customFormat="1" x14ac:dyDescent="0.3">
      <c r="A169" s="134"/>
      <c r="B169" s="139"/>
      <c r="C169" s="51" t="str">
        <f>+C166</f>
        <v>extratrack</v>
      </c>
      <c r="D169" s="51" t="str">
        <f>+D166</f>
        <v>GAGARIN</v>
      </c>
      <c r="E169" s="4" t="s">
        <v>6</v>
      </c>
      <c r="F169" s="4" t="s">
        <v>11</v>
      </c>
      <c r="G169" s="4" t="s">
        <v>8</v>
      </c>
      <c r="H169" s="4" t="s">
        <v>26</v>
      </c>
      <c r="I169" s="4" t="s">
        <v>21</v>
      </c>
      <c r="J169" s="9">
        <v>12.6</v>
      </c>
      <c r="K169" s="50"/>
      <c r="L169" s="50"/>
      <c r="M169" s="50"/>
      <c r="N169" s="50"/>
      <c r="O169" s="4">
        <f t="shared" si="48"/>
        <v>0</v>
      </c>
      <c r="P169" s="106">
        <f t="shared" si="49"/>
        <v>0</v>
      </c>
      <c r="Q169" s="133"/>
    </row>
    <row r="170" spans="1:17" s="2" customFormat="1" x14ac:dyDescent="0.3">
      <c r="A170" s="134"/>
      <c r="B170" s="139"/>
      <c r="C170" s="51" t="str">
        <f t="shared" ref="C170:C173" si="66">+C169</f>
        <v>extratrack</v>
      </c>
      <c r="D170" s="51" t="str">
        <f>+D166</f>
        <v>GAGARIN</v>
      </c>
      <c r="E170" s="4" t="s">
        <v>6</v>
      </c>
      <c r="F170" s="4" t="s">
        <v>11</v>
      </c>
      <c r="G170" s="4" t="s">
        <v>9</v>
      </c>
      <c r="H170" s="4" t="s">
        <v>21</v>
      </c>
      <c r="I170" s="4" t="s">
        <v>20</v>
      </c>
      <c r="J170" s="9">
        <v>9.6</v>
      </c>
      <c r="K170" s="50"/>
      <c r="L170" s="50"/>
      <c r="M170" s="50"/>
      <c r="N170" s="50"/>
      <c r="O170" s="4">
        <f t="shared" si="48"/>
        <v>0</v>
      </c>
      <c r="P170" s="106">
        <f t="shared" si="49"/>
        <v>0</v>
      </c>
      <c r="Q170" s="133"/>
    </row>
    <row r="171" spans="1:17" s="2" customFormat="1" x14ac:dyDescent="0.3">
      <c r="A171" s="134"/>
      <c r="B171" s="139"/>
      <c r="C171" s="51" t="str">
        <f t="shared" si="66"/>
        <v>extratrack</v>
      </c>
      <c r="D171" s="51" t="str">
        <f>+D166</f>
        <v>GAGARIN</v>
      </c>
      <c r="E171" s="4" t="s">
        <v>6</v>
      </c>
      <c r="F171" s="4" t="s">
        <v>11</v>
      </c>
      <c r="G171" s="4" t="s">
        <v>9</v>
      </c>
      <c r="H171" s="4" t="s">
        <v>22</v>
      </c>
      <c r="I171" s="4" t="s">
        <v>21</v>
      </c>
      <c r="J171" s="9">
        <v>9.6</v>
      </c>
      <c r="K171" s="50"/>
      <c r="L171" s="50"/>
      <c r="M171" s="50"/>
      <c r="N171" s="50"/>
      <c r="O171" s="4">
        <f t="shared" si="48"/>
        <v>0</v>
      </c>
      <c r="P171" s="106">
        <f t="shared" si="49"/>
        <v>0</v>
      </c>
      <c r="Q171" s="133"/>
    </row>
    <row r="172" spans="1:17" s="2" customFormat="1" x14ac:dyDescent="0.3">
      <c r="A172" s="134"/>
      <c r="B172" s="139"/>
      <c r="C172" s="51" t="str">
        <f t="shared" si="66"/>
        <v>extratrack</v>
      </c>
      <c r="D172" s="51" t="str">
        <f>+D166</f>
        <v>GAGARIN</v>
      </c>
      <c r="E172" s="4" t="s">
        <v>6</v>
      </c>
      <c r="F172" s="4" t="s">
        <v>11</v>
      </c>
      <c r="G172" s="4" t="s">
        <v>9</v>
      </c>
      <c r="H172" s="4" t="s">
        <v>20</v>
      </c>
      <c r="I172" s="4" t="s">
        <v>21</v>
      </c>
      <c r="J172" s="9">
        <v>9.6</v>
      </c>
      <c r="K172" s="50"/>
      <c r="L172" s="50"/>
      <c r="M172" s="50"/>
      <c r="N172" s="50"/>
      <c r="O172" s="4">
        <f t="shared" si="48"/>
        <v>0</v>
      </c>
      <c r="P172" s="106">
        <f t="shared" si="49"/>
        <v>0</v>
      </c>
      <c r="Q172" s="133"/>
    </row>
    <row r="173" spans="1:17" s="2" customFormat="1" ht="15" thickBot="1" x14ac:dyDescent="0.35">
      <c r="A173" s="134"/>
      <c r="B173" s="140"/>
      <c r="C173" s="89" t="str">
        <f t="shared" si="66"/>
        <v>extratrack</v>
      </c>
      <c r="D173" s="89" t="str">
        <f>+D166</f>
        <v>GAGARIN</v>
      </c>
      <c r="E173" s="90" t="s">
        <v>6</v>
      </c>
      <c r="F173" s="90" t="s">
        <v>11</v>
      </c>
      <c r="G173" s="90" t="s">
        <v>9</v>
      </c>
      <c r="H173" s="90" t="s">
        <v>26</v>
      </c>
      <c r="I173" s="90" t="s">
        <v>21</v>
      </c>
      <c r="J173" s="91">
        <v>9.6</v>
      </c>
      <c r="K173" s="92"/>
      <c r="L173" s="92"/>
      <c r="M173" s="92"/>
      <c r="N173" s="92"/>
      <c r="O173" s="90">
        <f t="shared" si="48"/>
        <v>0</v>
      </c>
      <c r="P173" s="107">
        <f t="shared" si="49"/>
        <v>0</v>
      </c>
      <c r="Q173" s="133"/>
    </row>
    <row r="174" spans="1:17" s="2" customFormat="1" x14ac:dyDescent="0.3">
      <c r="A174" s="134"/>
      <c r="B174" s="138"/>
      <c r="C174" s="101" t="s">
        <v>44</v>
      </c>
      <c r="D174" s="101" t="s">
        <v>85</v>
      </c>
      <c r="E174" s="102" t="s">
        <v>6</v>
      </c>
      <c r="F174" s="102" t="s">
        <v>11</v>
      </c>
      <c r="G174" s="102" t="s">
        <v>8</v>
      </c>
      <c r="H174" s="102" t="s">
        <v>21</v>
      </c>
      <c r="I174" s="102" t="s">
        <v>20</v>
      </c>
      <c r="J174" s="103">
        <v>12.6</v>
      </c>
      <c r="K174" s="104"/>
      <c r="L174" s="104"/>
      <c r="M174" s="104"/>
      <c r="N174" s="104"/>
      <c r="O174" s="102">
        <f t="shared" si="48"/>
        <v>0</v>
      </c>
      <c r="P174" s="105">
        <f t="shared" si="49"/>
        <v>0</v>
      </c>
      <c r="Q174" s="133"/>
    </row>
    <row r="175" spans="1:17" s="2" customFormat="1" x14ac:dyDescent="0.3">
      <c r="A175" s="134"/>
      <c r="B175" s="139"/>
      <c r="C175" s="51" t="str">
        <f t="shared" ref="C175:C176" si="67">+C174</f>
        <v>extratrack</v>
      </c>
      <c r="D175" s="51" t="s">
        <v>85</v>
      </c>
      <c r="E175" s="4" t="s">
        <v>6</v>
      </c>
      <c r="F175" s="4" t="s">
        <v>11</v>
      </c>
      <c r="G175" s="4" t="s">
        <v>8</v>
      </c>
      <c r="H175" s="4" t="s">
        <v>83</v>
      </c>
      <c r="I175" s="4" t="s">
        <v>21</v>
      </c>
      <c r="J175" s="9">
        <v>12.6</v>
      </c>
      <c r="K175" s="50"/>
      <c r="L175" s="50"/>
      <c r="M175" s="50"/>
      <c r="N175" s="50"/>
      <c r="O175" s="4">
        <f t="shared" si="48"/>
        <v>0</v>
      </c>
      <c r="P175" s="106">
        <f t="shared" si="49"/>
        <v>0</v>
      </c>
      <c r="Q175" s="133"/>
    </row>
    <row r="176" spans="1:17" s="2" customFormat="1" x14ac:dyDescent="0.3">
      <c r="A176" s="134"/>
      <c r="B176" s="139"/>
      <c r="C176" s="51" t="str">
        <f t="shared" si="67"/>
        <v>extratrack</v>
      </c>
      <c r="D176" s="51" t="s">
        <v>85</v>
      </c>
      <c r="E176" s="4" t="s">
        <v>6</v>
      </c>
      <c r="F176" s="4" t="s">
        <v>11</v>
      </c>
      <c r="G176" s="4" t="s">
        <v>8</v>
      </c>
      <c r="H176" s="4" t="s">
        <v>20</v>
      </c>
      <c r="I176" s="4" t="s">
        <v>21</v>
      </c>
      <c r="J176" s="9">
        <v>12.6</v>
      </c>
      <c r="K176" s="50"/>
      <c r="L176" s="50"/>
      <c r="M176" s="50"/>
      <c r="N176" s="50"/>
      <c r="O176" s="4">
        <f t="shared" si="48"/>
        <v>0</v>
      </c>
      <c r="P176" s="106">
        <f t="shared" si="49"/>
        <v>0</v>
      </c>
      <c r="Q176" s="133"/>
    </row>
    <row r="177" spans="1:17" s="2" customFormat="1" x14ac:dyDescent="0.3">
      <c r="A177" s="134"/>
      <c r="B177" s="139"/>
      <c r="C177" s="51" t="str">
        <f>+C176</f>
        <v>extratrack</v>
      </c>
      <c r="D177" s="51" t="s">
        <v>85</v>
      </c>
      <c r="E177" s="4" t="s">
        <v>6</v>
      </c>
      <c r="F177" s="4" t="s">
        <v>11</v>
      </c>
      <c r="G177" s="4" t="s">
        <v>8</v>
      </c>
      <c r="H177" s="4" t="s">
        <v>26</v>
      </c>
      <c r="I177" s="4" t="s">
        <v>21</v>
      </c>
      <c r="J177" s="9">
        <v>12.6</v>
      </c>
      <c r="K177" s="50"/>
      <c r="L177" s="50"/>
      <c r="M177" s="50"/>
      <c r="N177" s="50"/>
      <c r="O177" s="4">
        <f t="shared" si="48"/>
        <v>0</v>
      </c>
      <c r="P177" s="106">
        <f t="shared" si="49"/>
        <v>0</v>
      </c>
      <c r="Q177" s="133"/>
    </row>
    <row r="178" spans="1:17" s="2" customFormat="1" x14ac:dyDescent="0.3">
      <c r="A178" s="134"/>
      <c r="B178" s="139"/>
      <c r="C178" s="51" t="str">
        <f t="shared" ref="C178:C179" si="68">+C177</f>
        <v>extratrack</v>
      </c>
      <c r="D178" s="51" t="s">
        <v>85</v>
      </c>
      <c r="E178" s="4" t="s">
        <v>6</v>
      </c>
      <c r="F178" s="4" t="s">
        <v>11</v>
      </c>
      <c r="G178" s="4" t="s">
        <v>9</v>
      </c>
      <c r="H178" s="4" t="s">
        <v>21</v>
      </c>
      <c r="I178" s="4" t="s">
        <v>20</v>
      </c>
      <c r="J178" s="9">
        <v>9.6</v>
      </c>
      <c r="K178" s="50"/>
      <c r="L178" s="50"/>
      <c r="M178" s="50"/>
      <c r="N178" s="50"/>
      <c r="O178" s="4">
        <f t="shared" si="48"/>
        <v>0</v>
      </c>
      <c r="P178" s="106">
        <f t="shared" si="49"/>
        <v>0</v>
      </c>
      <c r="Q178" s="133"/>
    </row>
    <row r="179" spans="1:17" s="2" customFormat="1" x14ac:dyDescent="0.3">
      <c r="A179" s="134"/>
      <c r="B179" s="139"/>
      <c r="C179" s="51" t="str">
        <f t="shared" si="68"/>
        <v>extratrack</v>
      </c>
      <c r="D179" s="51" t="s">
        <v>85</v>
      </c>
      <c r="E179" s="4" t="s">
        <v>6</v>
      </c>
      <c r="F179" s="4" t="s">
        <v>11</v>
      </c>
      <c r="G179" s="4" t="s">
        <v>9</v>
      </c>
      <c r="H179" s="4" t="s">
        <v>22</v>
      </c>
      <c r="I179" s="4" t="s">
        <v>21</v>
      </c>
      <c r="J179" s="9">
        <v>9.6</v>
      </c>
      <c r="K179" s="50"/>
      <c r="L179" s="50"/>
      <c r="M179" s="50"/>
      <c r="N179" s="50"/>
      <c r="O179" s="4">
        <f t="shared" si="48"/>
        <v>0</v>
      </c>
      <c r="P179" s="106">
        <f t="shared" si="49"/>
        <v>0</v>
      </c>
      <c r="Q179" s="133"/>
    </row>
    <row r="180" spans="1:17" s="2" customFormat="1" x14ac:dyDescent="0.3">
      <c r="A180" s="134"/>
      <c r="B180" s="139"/>
      <c r="C180" s="51" t="str">
        <f t="shared" ref="C180" si="69">+C177</f>
        <v>extratrack</v>
      </c>
      <c r="D180" s="51" t="s">
        <v>85</v>
      </c>
      <c r="E180" s="4" t="s">
        <v>6</v>
      </c>
      <c r="F180" s="4" t="s">
        <v>11</v>
      </c>
      <c r="G180" s="4" t="s">
        <v>9</v>
      </c>
      <c r="H180" s="4" t="s">
        <v>20</v>
      </c>
      <c r="I180" s="4" t="s">
        <v>21</v>
      </c>
      <c r="J180" s="9">
        <v>9.6</v>
      </c>
      <c r="K180" s="50"/>
      <c r="L180" s="50"/>
      <c r="M180" s="50"/>
      <c r="N180" s="50"/>
      <c r="O180" s="4">
        <f t="shared" si="48"/>
        <v>0</v>
      </c>
      <c r="P180" s="106">
        <f t="shared" si="49"/>
        <v>0</v>
      </c>
      <c r="Q180" s="133"/>
    </row>
    <row r="181" spans="1:17" s="2" customFormat="1" ht="15" thickBot="1" x14ac:dyDescent="0.35">
      <c r="A181" s="134"/>
      <c r="B181" s="140"/>
      <c r="C181" s="89" t="str">
        <f t="shared" ref="C181:C184" si="70">+C180</f>
        <v>extratrack</v>
      </c>
      <c r="D181" s="89" t="s">
        <v>85</v>
      </c>
      <c r="E181" s="90" t="s">
        <v>6</v>
      </c>
      <c r="F181" s="90" t="s">
        <v>11</v>
      </c>
      <c r="G181" s="90" t="s">
        <v>9</v>
      </c>
      <c r="H181" s="90" t="s">
        <v>26</v>
      </c>
      <c r="I181" s="90" t="s">
        <v>21</v>
      </c>
      <c r="J181" s="91">
        <v>9.6</v>
      </c>
      <c r="K181" s="92"/>
      <c r="L181" s="92"/>
      <c r="M181" s="92"/>
      <c r="N181" s="92"/>
      <c r="O181" s="90">
        <f t="shared" si="48"/>
        <v>0</v>
      </c>
      <c r="P181" s="107">
        <f t="shared" si="49"/>
        <v>0</v>
      </c>
      <c r="Q181" s="133"/>
    </row>
    <row r="182" spans="1:17" s="2" customFormat="1" x14ac:dyDescent="0.3">
      <c r="A182" s="134"/>
      <c r="B182" s="138"/>
      <c r="C182" s="101" t="s">
        <v>44</v>
      </c>
      <c r="D182" s="101" t="s">
        <v>86</v>
      </c>
      <c r="E182" s="102" t="s">
        <v>6</v>
      </c>
      <c r="F182" s="102" t="s">
        <v>11</v>
      </c>
      <c r="G182" s="102" t="s">
        <v>8</v>
      </c>
      <c r="H182" s="102" t="s">
        <v>21</v>
      </c>
      <c r="I182" s="102" t="s">
        <v>20</v>
      </c>
      <c r="J182" s="103">
        <v>12.6</v>
      </c>
      <c r="K182" s="104"/>
      <c r="L182" s="104"/>
      <c r="M182" s="104"/>
      <c r="N182" s="104"/>
      <c r="O182" s="102">
        <f t="shared" si="48"/>
        <v>0</v>
      </c>
      <c r="P182" s="105">
        <f t="shared" si="49"/>
        <v>0</v>
      </c>
      <c r="Q182" s="133"/>
    </row>
    <row r="183" spans="1:17" s="2" customFormat="1" x14ac:dyDescent="0.3">
      <c r="A183" s="134"/>
      <c r="B183" s="139"/>
      <c r="C183" s="51" t="str">
        <f t="shared" si="70"/>
        <v>extratrack</v>
      </c>
      <c r="D183" s="51" t="s">
        <v>86</v>
      </c>
      <c r="E183" s="4" t="s">
        <v>6</v>
      </c>
      <c r="F183" s="4" t="s">
        <v>11</v>
      </c>
      <c r="G183" s="4" t="s">
        <v>8</v>
      </c>
      <c r="H183" s="4" t="s">
        <v>83</v>
      </c>
      <c r="I183" s="4" t="s">
        <v>21</v>
      </c>
      <c r="J183" s="9">
        <v>12.6</v>
      </c>
      <c r="K183" s="50"/>
      <c r="L183" s="50"/>
      <c r="M183" s="50"/>
      <c r="N183" s="50"/>
      <c r="O183" s="4">
        <f t="shared" si="48"/>
        <v>0</v>
      </c>
      <c r="P183" s="106">
        <f t="shared" si="49"/>
        <v>0</v>
      </c>
      <c r="Q183" s="133"/>
    </row>
    <row r="184" spans="1:17" s="2" customFormat="1" x14ac:dyDescent="0.3">
      <c r="A184" s="134"/>
      <c r="B184" s="139"/>
      <c r="C184" s="51" t="str">
        <f t="shared" si="70"/>
        <v>extratrack</v>
      </c>
      <c r="D184" s="51" t="s">
        <v>86</v>
      </c>
      <c r="E184" s="4" t="s">
        <v>6</v>
      </c>
      <c r="F184" s="4" t="s">
        <v>11</v>
      </c>
      <c r="G184" s="4" t="s">
        <v>8</v>
      </c>
      <c r="H184" s="4" t="s">
        <v>20</v>
      </c>
      <c r="I184" s="4" t="s">
        <v>21</v>
      </c>
      <c r="J184" s="9">
        <v>12.6</v>
      </c>
      <c r="K184" s="50"/>
      <c r="L184" s="50"/>
      <c r="M184" s="50"/>
      <c r="N184" s="50"/>
      <c r="O184" s="4">
        <f t="shared" si="48"/>
        <v>0</v>
      </c>
      <c r="P184" s="106">
        <f t="shared" si="49"/>
        <v>0</v>
      </c>
      <c r="Q184" s="133"/>
    </row>
    <row r="185" spans="1:17" s="2" customFormat="1" x14ac:dyDescent="0.3">
      <c r="A185" s="134"/>
      <c r="B185" s="139"/>
      <c r="C185" s="51" t="str">
        <f>+C184</f>
        <v>extratrack</v>
      </c>
      <c r="D185" s="51" t="s">
        <v>86</v>
      </c>
      <c r="E185" s="4" t="s">
        <v>6</v>
      </c>
      <c r="F185" s="4" t="s">
        <v>11</v>
      </c>
      <c r="G185" s="4" t="s">
        <v>8</v>
      </c>
      <c r="H185" s="4" t="s">
        <v>26</v>
      </c>
      <c r="I185" s="4" t="s">
        <v>21</v>
      </c>
      <c r="J185" s="9">
        <v>12.6</v>
      </c>
      <c r="K185" s="50"/>
      <c r="L185" s="50"/>
      <c r="M185" s="50"/>
      <c r="N185" s="50"/>
      <c r="O185" s="4">
        <f t="shared" si="48"/>
        <v>0</v>
      </c>
      <c r="P185" s="106">
        <f t="shared" si="49"/>
        <v>0</v>
      </c>
      <c r="Q185" s="133"/>
    </row>
    <row r="186" spans="1:17" s="2" customFormat="1" x14ac:dyDescent="0.3">
      <c r="A186" s="134"/>
      <c r="B186" s="139"/>
      <c r="C186" s="51" t="s">
        <v>44</v>
      </c>
      <c r="D186" s="51" t="s">
        <v>86</v>
      </c>
      <c r="E186" s="4" t="s">
        <v>6</v>
      </c>
      <c r="F186" s="4" t="s">
        <v>11</v>
      </c>
      <c r="G186" s="4" t="s">
        <v>9</v>
      </c>
      <c r="H186" s="4" t="s">
        <v>21</v>
      </c>
      <c r="I186" s="4" t="s">
        <v>20</v>
      </c>
      <c r="J186" s="9">
        <v>9.6</v>
      </c>
      <c r="K186" s="50"/>
      <c r="L186" s="50"/>
      <c r="M186" s="50"/>
      <c r="N186" s="50"/>
      <c r="O186" s="4">
        <f t="shared" si="48"/>
        <v>0</v>
      </c>
      <c r="P186" s="106">
        <f t="shared" si="49"/>
        <v>0</v>
      </c>
      <c r="Q186" s="127"/>
    </row>
    <row r="187" spans="1:17" s="2" customFormat="1" x14ac:dyDescent="0.3">
      <c r="A187" s="134"/>
      <c r="B187" s="139"/>
      <c r="C187" s="51" t="str">
        <f t="shared" ref="C187" si="71">+C186</f>
        <v>extratrack</v>
      </c>
      <c r="D187" s="51" t="s">
        <v>86</v>
      </c>
      <c r="E187" s="4" t="s">
        <v>6</v>
      </c>
      <c r="F187" s="4" t="s">
        <v>11</v>
      </c>
      <c r="G187" s="4" t="s">
        <v>9</v>
      </c>
      <c r="H187" s="4" t="s">
        <v>22</v>
      </c>
      <c r="I187" s="4" t="s">
        <v>21</v>
      </c>
      <c r="J187" s="9">
        <v>9.6</v>
      </c>
      <c r="K187" s="50"/>
      <c r="L187" s="50"/>
      <c r="M187" s="50"/>
      <c r="N187" s="50"/>
      <c r="O187" s="4">
        <f t="shared" si="48"/>
        <v>0</v>
      </c>
      <c r="P187" s="106">
        <f t="shared" si="49"/>
        <v>0</v>
      </c>
      <c r="Q187" s="127"/>
    </row>
    <row r="188" spans="1:17" s="2" customFormat="1" x14ac:dyDescent="0.3">
      <c r="A188" s="134"/>
      <c r="B188" s="139"/>
      <c r="C188" s="51" t="str">
        <f t="shared" ref="C188" si="72">+C187</f>
        <v>extratrack</v>
      </c>
      <c r="D188" s="51" t="s">
        <v>86</v>
      </c>
      <c r="E188" s="4" t="s">
        <v>6</v>
      </c>
      <c r="F188" s="4" t="s">
        <v>11</v>
      </c>
      <c r="G188" s="4" t="s">
        <v>9</v>
      </c>
      <c r="H188" s="4" t="s">
        <v>20</v>
      </c>
      <c r="I188" s="4" t="s">
        <v>21</v>
      </c>
      <c r="J188" s="9">
        <v>9.6</v>
      </c>
      <c r="K188" s="50"/>
      <c r="L188" s="50"/>
      <c r="M188" s="50"/>
      <c r="N188" s="50"/>
      <c r="O188" s="4">
        <f t="shared" si="48"/>
        <v>0</v>
      </c>
      <c r="P188" s="106">
        <f t="shared" si="49"/>
        <v>0</v>
      </c>
      <c r="Q188" s="127"/>
    </row>
    <row r="189" spans="1:17" s="2" customFormat="1" ht="15" thickBot="1" x14ac:dyDescent="0.35">
      <c r="A189" s="134"/>
      <c r="B189" s="140"/>
      <c r="C189" s="89" t="str">
        <f>+C188</f>
        <v>extratrack</v>
      </c>
      <c r="D189" s="89" t="s">
        <v>86</v>
      </c>
      <c r="E189" s="90" t="s">
        <v>6</v>
      </c>
      <c r="F189" s="90" t="s">
        <v>11</v>
      </c>
      <c r="G189" s="90" t="s">
        <v>9</v>
      </c>
      <c r="H189" s="90" t="s">
        <v>26</v>
      </c>
      <c r="I189" s="90" t="s">
        <v>21</v>
      </c>
      <c r="J189" s="91">
        <v>9.6</v>
      </c>
      <c r="K189" s="92"/>
      <c r="L189" s="92"/>
      <c r="M189" s="92"/>
      <c r="N189" s="92"/>
      <c r="O189" s="90">
        <f t="shared" si="48"/>
        <v>0</v>
      </c>
      <c r="P189" s="107">
        <f t="shared" si="49"/>
        <v>0</v>
      </c>
      <c r="Q189" s="127"/>
    </row>
    <row r="190" spans="1:17" x14ac:dyDescent="0.3">
      <c r="A190" s="134"/>
      <c r="B190" s="135"/>
      <c r="C190" s="101" t="s">
        <v>44</v>
      </c>
      <c r="D190" s="101" t="s">
        <v>87</v>
      </c>
      <c r="E190" s="102" t="s">
        <v>6</v>
      </c>
      <c r="F190" s="102" t="s">
        <v>11</v>
      </c>
      <c r="G190" s="102" t="s">
        <v>8</v>
      </c>
      <c r="H190" s="116" t="s">
        <v>21</v>
      </c>
      <c r="I190" s="102" t="s">
        <v>20</v>
      </c>
      <c r="J190" s="103">
        <v>12.6</v>
      </c>
      <c r="K190" s="104"/>
      <c r="L190" s="104"/>
      <c r="M190" s="104"/>
      <c r="N190" s="104"/>
      <c r="O190" s="102">
        <f t="shared" si="48"/>
        <v>0</v>
      </c>
      <c r="P190" s="105">
        <f t="shared" si="49"/>
        <v>0</v>
      </c>
      <c r="Q190" s="56"/>
    </row>
    <row r="191" spans="1:17" x14ac:dyDescent="0.3">
      <c r="A191" s="134"/>
      <c r="B191" s="136"/>
      <c r="C191" s="51" t="str">
        <f t="shared" ref="C191:C195" si="73">+C190</f>
        <v>extratrack</v>
      </c>
      <c r="D191" s="51" t="s">
        <v>87</v>
      </c>
      <c r="E191" s="4" t="s">
        <v>6</v>
      </c>
      <c r="F191" s="4" t="s">
        <v>11</v>
      </c>
      <c r="G191" s="4" t="s">
        <v>8</v>
      </c>
      <c r="H191" s="60" t="s">
        <v>83</v>
      </c>
      <c r="I191" s="4" t="s">
        <v>21</v>
      </c>
      <c r="J191" s="9">
        <v>12.6</v>
      </c>
      <c r="K191" s="50"/>
      <c r="L191" s="50"/>
      <c r="M191" s="50"/>
      <c r="N191" s="50"/>
      <c r="O191" s="4">
        <f t="shared" si="48"/>
        <v>0</v>
      </c>
      <c r="P191" s="106">
        <f t="shared" si="49"/>
        <v>0</v>
      </c>
      <c r="Q191" s="56"/>
    </row>
    <row r="192" spans="1:17" x14ac:dyDescent="0.3">
      <c r="A192" s="134"/>
      <c r="B192" s="136"/>
      <c r="C192" s="51" t="str">
        <f t="shared" si="73"/>
        <v>extratrack</v>
      </c>
      <c r="D192" s="51" t="s">
        <v>87</v>
      </c>
      <c r="E192" s="4" t="s">
        <v>6</v>
      </c>
      <c r="F192" s="4" t="s">
        <v>11</v>
      </c>
      <c r="G192" s="4" t="s">
        <v>8</v>
      </c>
      <c r="H192" s="60" t="s">
        <v>26</v>
      </c>
      <c r="I192" s="4" t="s">
        <v>21</v>
      </c>
      <c r="J192" s="9">
        <v>12.6</v>
      </c>
      <c r="K192" s="50"/>
      <c r="L192" s="50"/>
      <c r="M192" s="50"/>
      <c r="N192" s="50"/>
      <c r="O192" s="4">
        <f t="shared" si="48"/>
        <v>0</v>
      </c>
      <c r="P192" s="106">
        <f t="shared" si="49"/>
        <v>0</v>
      </c>
      <c r="Q192" s="56"/>
    </row>
    <row r="193" spans="1:22" x14ac:dyDescent="0.3">
      <c r="A193" s="134"/>
      <c r="B193" s="136"/>
      <c r="C193" s="51" t="str">
        <f t="shared" si="73"/>
        <v>extratrack</v>
      </c>
      <c r="D193" s="51" t="s">
        <v>87</v>
      </c>
      <c r="E193" s="4" t="s">
        <v>6</v>
      </c>
      <c r="F193" s="4" t="s">
        <v>11</v>
      </c>
      <c r="G193" s="4" t="s">
        <v>9</v>
      </c>
      <c r="H193" s="60" t="s">
        <v>21</v>
      </c>
      <c r="I193" s="4" t="s">
        <v>20</v>
      </c>
      <c r="J193" s="9">
        <v>9.6</v>
      </c>
      <c r="K193" s="50"/>
      <c r="L193" s="50"/>
      <c r="M193" s="50"/>
      <c r="N193" s="50"/>
      <c r="O193" s="4">
        <f t="shared" si="48"/>
        <v>0</v>
      </c>
      <c r="P193" s="106">
        <f t="shared" si="49"/>
        <v>0</v>
      </c>
      <c r="Q193" s="56"/>
    </row>
    <row r="194" spans="1:22" x14ac:dyDescent="0.3">
      <c r="A194" s="134"/>
      <c r="B194" s="136"/>
      <c r="C194" s="51" t="str">
        <f t="shared" si="73"/>
        <v>extratrack</v>
      </c>
      <c r="D194" s="51" t="s">
        <v>87</v>
      </c>
      <c r="E194" s="4" t="s">
        <v>6</v>
      </c>
      <c r="F194" s="4" t="s">
        <v>11</v>
      </c>
      <c r="G194" s="4" t="s">
        <v>9</v>
      </c>
      <c r="H194" s="60" t="s">
        <v>22</v>
      </c>
      <c r="I194" s="4" t="s">
        <v>21</v>
      </c>
      <c r="J194" s="9">
        <v>9.6</v>
      </c>
      <c r="K194" s="50"/>
      <c r="L194" s="50"/>
      <c r="M194" s="50"/>
      <c r="N194" s="50"/>
      <c r="O194" s="4">
        <f t="shared" si="48"/>
        <v>0</v>
      </c>
      <c r="P194" s="106">
        <f t="shared" si="49"/>
        <v>0</v>
      </c>
      <c r="Q194" s="56"/>
    </row>
    <row r="195" spans="1:22" ht="15" thickBot="1" x14ac:dyDescent="0.35">
      <c r="A195" s="134"/>
      <c r="B195" s="137"/>
      <c r="C195" s="89" t="str">
        <f t="shared" si="73"/>
        <v>extratrack</v>
      </c>
      <c r="D195" s="89" t="s">
        <v>87</v>
      </c>
      <c r="E195" s="90" t="s">
        <v>6</v>
      </c>
      <c r="F195" s="90" t="s">
        <v>11</v>
      </c>
      <c r="G195" s="90" t="s">
        <v>9</v>
      </c>
      <c r="H195" s="117" t="s">
        <v>26</v>
      </c>
      <c r="I195" s="90" t="s">
        <v>21</v>
      </c>
      <c r="J195" s="91">
        <v>9.6</v>
      </c>
      <c r="K195" s="92"/>
      <c r="L195" s="92"/>
      <c r="M195" s="92"/>
      <c r="N195" s="92"/>
      <c r="O195" s="90">
        <f t="shared" si="48"/>
        <v>0</v>
      </c>
      <c r="P195" s="107">
        <f t="shared" si="49"/>
        <v>0</v>
      </c>
      <c r="Q195" s="56"/>
    </row>
    <row r="196" spans="1:22" x14ac:dyDescent="0.3">
      <c r="A196" s="134"/>
      <c r="B196" s="138"/>
      <c r="C196" s="101" t="s">
        <v>44</v>
      </c>
      <c r="D196" s="101" t="s">
        <v>45</v>
      </c>
      <c r="E196" s="102" t="s">
        <v>6</v>
      </c>
      <c r="F196" s="102" t="s">
        <v>11</v>
      </c>
      <c r="G196" s="102" t="s">
        <v>8</v>
      </c>
      <c r="H196" s="102" t="s">
        <v>21</v>
      </c>
      <c r="I196" s="102" t="s">
        <v>20</v>
      </c>
      <c r="J196" s="103">
        <v>12.6</v>
      </c>
      <c r="K196" s="104"/>
      <c r="L196" s="104"/>
      <c r="M196" s="104"/>
      <c r="N196" s="104"/>
      <c r="O196" s="102">
        <f t="shared" ref="O196:O212" si="74">SUM(K196:N196)</f>
        <v>0</v>
      </c>
      <c r="P196" s="105">
        <f t="shared" ref="P196:P212" si="75">+O196*J196</f>
        <v>0</v>
      </c>
      <c r="Q196" s="56"/>
      <c r="R196" s="26"/>
      <c r="S196" s="26"/>
      <c r="T196" s="26"/>
      <c r="U196" s="26"/>
      <c r="V196" s="26"/>
    </row>
    <row r="197" spans="1:22" x14ac:dyDescent="0.3">
      <c r="A197" s="134"/>
      <c r="B197" s="139"/>
      <c r="C197" s="51" t="str">
        <f t="shared" ref="C197:C198" si="76">+C196</f>
        <v>extratrack</v>
      </c>
      <c r="D197" s="52" t="s">
        <v>45</v>
      </c>
      <c r="E197" s="4" t="s">
        <v>6</v>
      </c>
      <c r="F197" s="4" t="s">
        <v>11</v>
      </c>
      <c r="G197" s="4" t="s">
        <v>8</v>
      </c>
      <c r="H197" s="4" t="s">
        <v>83</v>
      </c>
      <c r="I197" s="4" t="s">
        <v>21</v>
      </c>
      <c r="J197" s="9">
        <v>12.6</v>
      </c>
      <c r="K197" s="50"/>
      <c r="L197" s="50"/>
      <c r="M197" s="50"/>
      <c r="N197" s="50"/>
      <c r="O197" s="4">
        <f t="shared" si="74"/>
        <v>0</v>
      </c>
      <c r="P197" s="106">
        <f t="shared" si="75"/>
        <v>0</v>
      </c>
      <c r="Q197" s="56"/>
      <c r="R197" s="26"/>
      <c r="S197" s="26"/>
      <c r="T197" s="26"/>
      <c r="U197" s="26"/>
      <c r="V197" s="26"/>
    </row>
    <row r="198" spans="1:22" x14ac:dyDescent="0.3">
      <c r="A198" s="134"/>
      <c r="B198" s="139"/>
      <c r="C198" s="51" t="str">
        <f t="shared" si="76"/>
        <v>extratrack</v>
      </c>
      <c r="D198" s="52" t="s">
        <v>45</v>
      </c>
      <c r="E198" s="4" t="s">
        <v>6</v>
      </c>
      <c r="F198" s="4" t="s">
        <v>11</v>
      </c>
      <c r="G198" s="4" t="s">
        <v>8</v>
      </c>
      <c r="H198" s="4" t="s">
        <v>20</v>
      </c>
      <c r="I198" s="4" t="s">
        <v>21</v>
      </c>
      <c r="J198" s="9">
        <v>12.6</v>
      </c>
      <c r="K198" s="50"/>
      <c r="L198" s="50"/>
      <c r="M198" s="50"/>
      <c r="N198" s="50"/>
      <c r="O198" s="4">
        <f t="shared" si="74"/>
        <v>0</v>
      </c>
      <c r="P198" s="106">
        <f t="shared" si="75"/>
        <v>0</v>
      </c>
      <c r="Q198" s="56"/>
      <c r="R198" s="26"/>
      <c r="S198" s="26"/>
      <c r="T198" s="26"/>
      <c r="U198" s="26"/>
      <c r="V198" s="26"/>
    </row>
    <row r="199" spans="1:22" x14ac:dyDescent="0.3">
      <c r="A199" s="134"/>
      <c r="B199" s="139"/>
      <c r="C199" s="51" t="str">
        <f>+C198</f>
        <v>extratrack</v>
      </c>
      <c r="D199" s="52" t="s">
        <v>45</v>
      </c>
      <c r="E199" s="4" t="s">
        <v>6</v>
      </c>
      <c r="F199" s="4" t="s">
        <v>11</v>
      </c>
      <c r="G199" s="4" t="s">
        <v>8</v>
      </c>
      <c r="H199" s="4" t="s">
        <v>26</v>
      </c>
      <c r="I199" s="4" t="s">
        <v>21</v>
      </c>
      <c r="J199" s="9">
        <v>12.6</v>
      </c>
      <c r="K199" s="50"/>
      <c r="L199" s="50"/>
      <c r="M199" s="50"/>
      <c r="N199" s="50"/>
      <c r="O199" s="4">
        <f t="shared" si="74"/>
        <v>0</v>
      </c>
      <c r="P199" s="106">
        <f t="shared" si="75"/>
        <v>0</v>
      </c>
      <c r="Q199" s="56"/>
      <c r="R199" s="26"/>
      <c r="S199" s="26"/>
      <c r="T199" s="26"/>
      <c r="U199" s="26"/>
      <c r="V199" s="26"/>
    </row>
    <row r="200" spans="1:22" x14ac:dyDescent="0.3">
      <c r="A200" s="134"/>
      <c r="B200" s="139"/>
      <c r="C200" s="51" t="str">
        <f t="shared" ref="C200:C201" si="77">+C199</f>
        <v>extratrack</v>
      </c>
      <c r="D200" s="52" t="s">
        <v>45</v>
      </c>
      <c r="E200" s="4" t="s">
        <v>6</v>
      </c>
      <c r="F200" s="4" t="s">
        <v>11</v>
      </c>
      <c r="G200" s="4" t="s">
        <v>9</v>
      </c>
      <c r="H200" s="4" t="s">
        <v>21</v>
      </c>
      <c r="I200" s="4" t="s">
        <v>20</v>
      </c>
      <c r="J200" s="9">
        <v>9.6</v>
      </c>
      <c r="K200" s="50"/>
      <c r="L200" s="50"/>
      <c r="M200" s="50"/>
      <c r="N200" s="50"/>
      <c r="O200" s="4">
        <f t="shared" si="74"/>
        <v>0</v>
      </c>
      <c r="P200" s="106">
        <f t="shared" si="75"/>
        <v>0</v>
      </c>
      <c r="Q200" s="56"/>
      <c r="R200" s="26"/>
      <c r="S200" s="26"/>
      <c r="T200" s="26"/>
      <c r="U200" s="26"/>
      <c r="V200" s="26"/>
    </row>
    <row r="201" spans="1:22" x14ac:dyDescent="0.3">
      <c r="A201" s="134"/>
      <c r="B201" s="139"/>
      <c r="C201" s="51" t="str">
        <f t="shared" si="77"/>
        <v>extratrack</v>
      </c>
      <c r="D201" s="52" t="s">
        <v>45</v>
      </c>
      <c r="E201" s="4" t="s">
        <v>6</v>
      </c>
      <c r="F201" s="4" t="s">
        <v>11</v>
      </c>
      <c r="G201" s="4" t="s">
        <v>9</v>
      </c>
      <c r="H201" s="4" t="s">
        <v>22</v>
      </c>
      <c r="I201" s="4" t="s">
        <v>21</v>
      </c>
      <c r="J201" s="9">
        <v>9.6</v>
      </c>
      <c r="K201" s="50"/>
      <c r="L201" s="50"/>
      <c r="M201" s="50"/>
      <c r="N201" s="50"/>
      <c r="O201" s="4">
        <f t="shared" si="74"/>
        <v>0</v>
      </c>
      <c r="P201" s="106">
        <f t="shared" si="75"/>
        <v>0</v>
      </c>
      <c r="Q201" s="56"/>
      <c r="R201" s="26"/>
      <c r="S201" s="26"/>
      <c r="T201" s="26"/>
      <c r="U201" s="26"/>
      <c r="V201" s="26"/>
    </row>
    <row r="202" spans="1:22" x14ac:dyDescent="0.3">
      <c r="A202" s="134"/>
      <c r="B202" s="139"/>
      <c r="C202" s="51" t="str">
        <f t="shared" ref="C202" si="78">+C199</f>
        <v>extratrack</v>
      </c>
      <c r="D202" s="52" t="s">
        <v>45</v>
      </c>
      <c r="E202" s="4" t="s">
        <v>6</v>
      </c>
      <c r="F202" s="4" t="s">
        <v>11</v>
      </c>
      <c r="G202" s="4" t="s">
        <v>9</v>
      </c>
      <c r="H202" s="4" t="s">
        <v>20</v>
      </c>
      <c r="I202" s="4" t="s">
        <v>21</v>
      </c>
      <c r="J202" s="9">
        <v>9.6</v>
      </c>
      <c r="K202" s="50"/>
      <c r="L202" s="50"/>
      <c r="M202" s="50"/>
      <c r="N202" s="50"/>
      <c r="O202" s="4">
        <f t="shared" si="74"/>
        <v>0</v>
      </c>
      <c r="P202" s="106">
        <f t="shared" si="75"/>
        <v>0</v>
      </c>
      <c r="Q202" s="56"/>
      <c r="R202" s="26"/>
      <c r="S202" s="26"/>
      <c r="T202" s="26"/>
      <c r="U202" s="26"/>
      <c r="V202" s="26"/>
    </row>
    <row r="203" spans="1:22" ht="15" thickBot="1" x14ac:dyDescent="0.35">
      <c r="A203" s="134"/>
      <c r="B203" s="140"/>
      <c r="C203" s="89" t="str">
        <f t="shared" ref="C203" si="79">+C202</f>
        <v>extratrack</v>
      </c>
      <c r="D203" s="118" t="s">
        <v>45</v>
      </c>
      <c r="E203" s="90" t="s">
        <v>6</v>
      </c>
      <c r="F203" s="90" t="s">
        <v>11</v>
      </c>
      <c r="G203" s="90" t="s">
        <v>9</v>
      </c>
      <c r="H203" s="90" t="s">
        <v>26</v>
      </c>
      <c r="I203" s="90" t="s">
        <v>21</v>
      </c>
      <c r="J203" s="91">
        <v>9.6</v>
      </c>
      <c r="K203" s="92"/>
      <c r="L203" s="92"/>
      <c r="M203" s="92"/>
      <c r="N203" s="92"/>
      <c r="O203" s="90">
        <f t="shared" si="74"/>
        <v>0</v>
      </c>
      <c r="P203" s="107">
        <f t="shared" si="75"/>
        <v>0</v>
      </c>
      <c r="Q203" s="56"/>
      <c r="R203" s="26"/>
      <c r="S203" s="26"/>
      <c r="T203" s="26"/>
      <c r="U203" s="26"/>
      <c r="V203" s="26"/>
    </row>
    <row r="204" spans="1:22" x14ac:dyDescent="0.3">
      <c r="A204" s="134"/>
      <c r="B204" s="138"/>
      <c r="C204" s="101" t="s">
        <v>44</v>
      </c>
      <c r="D204" s="101" t="s">
        <v>82</v>
      </c>
      <c r="E204" s="102" t="s">
        <v>6</v>
      </c>
      <c r="F204" s="102" t="s">
        <v>11</v>
      </c>
      <c r="G204" s="102" t="s">
        <v>8</v>
      </c>
      <c r="H204" s="102" t="s">
        <v>21</v>
      </c>
      <c r="I204" s="102" t="s">
        <v>20</v>
      </c>
      <c r="J204" s="103">
        <v>12.6</v>
      </c>
      <c r="K204" s="104"/>
      <c r="L204" s="104"/>
      <c r="M204" s="104"/>
      <c r="N204" s="104"/>
      <c r="O204" s="102">
        <f t="shared" si="74"/>
        <v>0</v>
      </c>
      <c r="P204" s="105">
        <f t="shared" si="75"/>
        <v>0</v>
      </c>
      <c r="Q204" s="56"/>
      <c r="R204" s="26"/>
      <c r="S204" s="26"/>
      <c r="T204" s="26"/>
      <c r="U204" s="26"/>
      <c r="V204" s="26"/>
    </row>
    <row r="205" spans="1:22" x14ac:dyDescent="0.3">
      <c r="A205" s="134"/>
      <c r="B205" s="139"/>
      <c r="C205" s="51" t="str">
        <f t="shared" ref="C205:C206" si="80">+C204</f>
        <v>extratrack</v>
      </c>
      <c r="D205" s="52" t="s">
        <v>82</v>
      </c>
      <c r="E205" s="4" t="s">
        <v>6</v>
      </c>
      <c r="F205" s="4" t="s">
        <v>11</v>
      </c>
      <c r="G205" s="4" t="s">
        <v>8</v>
      </c>
      <c r="H205" s="4" t="s">
        <v>83</v>
      </c>
      <c r="I205" s="4" t="s">
        <v>21</v>
      </c>
      <c r="J205" s="9">
        <v>12.6</v>
      </c>
      <c r="K205" s="50"/>
      <c r="L205" s="50"/>
      <c r="M205" s="50"/>
      <c r="N205" s="50"/>
      <c r="O205" s="4">
        <f t="shared" si="74"/>
        <v>0</v>
      </c>
      <c r="P205" s="106">
        <f t="shared" si="75"/>
        <v>0</v>
      </c>
      <c r="Q205" s="56"/>
      <c r="R205" s="26"/>
      <c r="S205" s="26"/>
      <c r="T205" s="26"/>
      <c r="U205" s="26"/>
      <c r="V205" s="26"/>
    </row>
    <row r="206" spans="1:22" x14ac:dyDescent="0.3">
      <c r="A206" s="134"/>
      <c r="B206" s="139"/>
      <c r="C206" s="51" t="str">
        <f t="shared" si="80"/>
        <v>extratrack</v>
      </c>
      <c r="D206" s="52" t="s">
        <v>82</v>
      </c>
      <c r="E206" s="4" t="s">
        <v>6</v>
      </c>
      <c r="F206" s="4" t="s">
        <v>11</v>
      </c>
      <c r="G206" s="4" t="s">
        <v>8</v>
      </c>
      <c r="H206" s="4" t="s">
        <v>20</v>
      </c>
      <c r="I206" s="4" t="s">
        <v>21</v>
      </c>
      <c r="J206" s="9">
        <v>12.6</v>
      </c>
      <c r="K206" s="50"/>
      <c r="L206" s="50"/>
      <c r="M206" s="50"/>
      <c r="N206" s="50"/>
      <c r="O206" s="4">
        <f t="shared" si="74"/>
        <v>0</v>
      </c>
      <c r="P206" s="106">
        <f t="shared" si="75"/>
        <v>0</v>
      </c>
      <c r="Q206" s="56"/>
      <c r="R206" s="26"/>
      <c r="S206" s="26"/>
      <c r="T206" s="26"/>
      <c r="U206" s="26"/>
      <c r="V206" s="26"/>
    </row>
    <row r="207" spans="1:22" x14ac:dyDescent="0.3">
      <c r="A207" s="134"/>
      <c r="B207" s="139"/>
      <c r="C207" s="51" t="str">
        <f>+C206</f>
        <v>extratrack</v>
      </c>
      <c r="D207" s="52" t="s">
        <v>82</v>
      </c>
      <c r="E207" s="4" t="s">
        <v>6</v>
      </c>
      <c r="F207" s="4" t="s">
        <v>11</v>
      </c>
      <c r="G207" s="4" t="s">
        <v>8</v>
      </c>
      <c r="H207" s="4" t="s">
        <v>26</v>
      </c>
      <c r="I207" s="4" t="s">
        <v>21</v>
      </c>
      <c r="J207" s="9">
        <v>12.6</v>
      </c>
      <c r="K207" s="50"/>
      <c r="L207" s="50"/>
      <c r="M207" s="50"/>
      <c r="N207" s="50"/>
      <c r="O207" s="4">
        <f t="shared" si="74"/>
        <v>0</v>
      </c>
      <c r="P207" s="106">
        <f t="shared" si="75"/>
        <v>0</v>
      </c>
      <c r="Q207" s="56"/>
      <c r="R207" s="26"/>
      <c r="S207" s="26"/>
      <c r="T207" s="26"/>
      <c r="U207" s="26"/>
      <c r="V207" s="26"/>
    </row>
    <row r="208" spans="1:22" x14ac:dyDescent="0.3">
      <c r="A208" s="134"/>
      <c r="B208" s="139"/>
      <c r="C208" s="51" t="str">
        <f t="shared" ref="C208:C209" si="81">+C207</f>
        <v>extratrack</v>
      </c>
      <c r="D208" s="52" t="s">
        <v>82</v>
      </c>
      <c r="E208" s="4" t="s">
        <v>6</v>
      </c>
      <c r="F208" s="4" t="s">
        <v>11</v>
      </c>
      <c r="G208" s="4" t="s">
        <v>9</v>
      </c>
      <c r="H208" s="4" t="s">
        <v>21</v>
      </c>
      <c r="I208" s="4" t="s">
        <v>20</v>
      </c>
      <c r="J208" s="9">
        <v>9.6</v>
      </c>
      <c r="K208" s="50"/>
      <c r="L208" s="50"/>
      <c r="M208" s="50"/>
      <c r="N208" s="50"/>
      <c r="O208" s="4">
        <f t="shared" si="74"/>
        <v>0</v>
      </c>
      <c r="P208" s="106">
        <f t="shared" si="75"/>
        <v>0</v>
      </c>
      <c r="Q208" s="56"/>
      <c r="R208" s="26"/>
      <c r="S208" s="26"/>
      <c r="T208" s="26"/>
      <c r="U208" s="26"/>
      <c r="V208" s="26"/>
    </row>
    <row r="209" spans="1:22" x14ac:dyDescent="0.3">
      <c r="A209" s="134"/>
      <c r="B209" s="139"/>
      <c r="C209" s="51" t="str">
        <f t="shared" si="81"/>
        <v>extratrack</v>
      </c>
      <c r="D209" s="52" t="s">
        <v>82</v>
      </c>
      <c r="E209" s="4" t="s">
        <v>6</v>
      </c>
      <c r="F209" s="4" t="s">
        <v>11</v>
      </c>
      <c r="G209" s="4" t="s">
        <v>9</v>
      </c>
      <c r="H209" s="4" t="s">
        <v>22</v>
      </c>
      <c r="I209" s="4" t="s">
        <v>21</v>
      </c>
      <c r="J209" s="9">
        <v>9.6</v>
      </c>
      <c r="K209" s="50"/>
      <c r="L209" s="50"/>
      <c r="M209" s="50"/>
      <c r="N209" s="50"/>
      <c r="O209" s="4">
        <f t="shared" si="74"/>
        <v>0</v>
      </c>
      <c r="P209" s="106">
        <f t="shared" si="75"/>
        <v>0</v>
      </c>
      <c r="Q209" s="56"/>
      <c r="R209" s="26"/>
      <c r="S209" s="26"/>
      <c r="T209" s="26"/>
      <c r="U209" s="26"/>
      <c r="V209" s="26"/>
    </row>
    <row r="210" spans="1:22" x14ac:dyDescent="0.3">
      <c r="A210" s="134"/>
      <c r="B210" s="139"/>
      <c r="C210" s="51" t="str">
        <f t="shared" ref="C210" si="82">+C207</f>
        <v>extratrack</v>
      </c>
      <c r="D210" s="52" t="s">
        <v>82</v>
      </c>
      <c r="E210" s="4" t="s">
        <v>6</v>
      </c>
      <c r="F210" s="4" t="s">
        <v>11</v>
      </c>
      <c r="G210" s="4" t="s">
        <v>9</v>
      </c>
      <c r="H210" s="4" t="s">
        <v>20</v>
      </c>
      <c r="I210" s="4" t="s">
        <v>21</v>
      </c>
      <c r="J210" s="9">
        <v>9.6</v>
      </c>
      <c r="K210" s="50"/>
      <c r="L210" s="50"/>
      <c r="M210" s="50"/>
      <c r="N210" s="50"/>
      <c r="O210" s="4">
        <f t="shared" si="74"/>
        <v>0</v>
      </c>
      <c r="P210" s="106">
        <f t="shared" si="75"/>
        <v>0</v>
      </c>
      <c r="Q210" s="56"/>
      <c r="R210" s="26"/>
      <c r="S210" s="26"/>
      <c r="T210" s="26"/>
      <c r="U210" s="26"/>
      <c r="V210" s="26"/>
    </row>
    <row r="211" spans="1:22" ht="15" thickBot="1" x14ac:dyDescent="0.35">
      <c r="A211" s="134"/>
      <c r="B211" s="140"/>
      <c r="C211" s="89" t="str">
        <f t="shared" ref="C211" si="83">+C210</f>
        <v>extratrack</v>
      </c>
      <c r="D211" s="118" t="s">
        <v>82</v>
      </c>
      <c r="E211" s="90" t="s">
        <v>6</v>
      </c>
      <c r="F211" s="90" t="s">
        <v>11</v>
      </c>
      <c r="G211" s="90" t="s">
        <v>9</v>
      </c>
      <c r="H211" s="90" t="s">
        <v>26</v>
      </c>
      <c r="I211" s="90" t="s">
        <v>21</v>
      </c>
      <c r="J211" s="91">
        <v>9.6</v>
      </c>
      <c r="K211" s="92"/>
      <c r="L211" s="92"/>
      <c r="M211" s="92"/>
      <c r="N211" s="92"/>
      <c r="O211" s="90">
        <f t="shared" si="74"/>
        <v>0</v>
      </c>
      <c r="P211" s="107">
        <f t="shared" si="75"/>
        <v>0</v>
      </c>
      <c r="Q211" s="56"/>
      <c r="R211" s="26"/>
      <c r="S211" s="26"/>
      <c r="T211" s="26"/>
      <c r="U211" s="26"/>
      <c r="V211" s="26"/>
    </row>
    <row r="212" spans="1:22" ht="114" customHeight="1" thickBot="1" x14ac:dyDescent="0.35">
      <c r="A212" s="132"/>
      <c r="B212" s="93"/>
      <c r="C212" s="94" t="s">
        <v>44</v>
      </c>
      <c r="D212" s="94" t="s">
        <v>88</v>
      </c>
      <c r="E212" s="119" t="s">
        <v>90</v>
      </c>
      <c r="F212" s="96" t="s">
        <v>91</v>
      </c>
      <c r="G212" s="96" t="s">
        <v>9</v>
      </c>
      <c r="H212" s="96" t="s">
        <v>92</v>
      </c>
      <c r="I212" s="96" t="s">
        <v>20</v>
      </c>
      <c r="J212" s="120">
        <v>2.5</v>
      </c>
      <c r="K212" s="144"/>
      <c r="L212" s="144"/>
      <c r="M212" s="144"/>
      <c r="N212" s="144"/>
      <c r="O212" s="96">
        <f t="shared" si="74"/>
        <v>0</v>
      </c>
      <c r="P212" s="99">
        <f t="shared" si="75"/>
        <v>0</v>
      </c>
      <c r="Q212" s="56"/>
      <c r="R212" s="26"/>
      <c r="S212" s="26"/>
      <c r="T212" s="26"/>
      <c r="U212" s="26"/>
      <c r="V212" s="26"/>
    </row>
    <row r="213" spans="1:22" ht="114" customHeight="1" thickBot="1" x14ac:dyDescent="0.35">
      <c r="A213" s="128"/>
      <c r="B213" s="121"/>
      <c r="C213" s="94" t="s">
        <v>44</v>
      </c>
      <c r="D213" s="94" t="s">
        <v>82</v>
      </c>
      <c r="E213" s="119" t="s">
        <v>90</v>
      </c>
      <c r="F213" s="96" t="s">
        <v>91</v>
      </c>
      <c r="G213" s="96" t="s">
        <v>9</v>
      </c>
      <c r="H213" s="96" t="s">
        <v>92</v>
      </c>
      <c r="I213" s="96" t="s">
        <v>20</v>
      </c>
      <c r="J213" s="120">
        <v>2.5</v>
      </c>
      <c r="K213" s="144"/>
      <c r="L213" s="144"/>
      <c r="M213" s="144"/>
      <c r="N213" s="144"/>
      <c r="O213" s="96">
        <f t="shared" si="48"/>
        <v>0</v>
      </c>
      <c r="P213" s="99">
        <f t="shared" si="49"/>
        <v>0</v>
      </c>
      <c r="Q213" s="56"/>
    </row>
    <row r="214" spans="1:22" ht="114" customHeight="1" thickBot="1" x14ac:dyDescent="0.35">
      <c r="A214" s="128"/>
      <c r="B214" s="121"/>
      <c r="C214" s="94" t="str">
        <f t="shared" ref="C214:C215" si="84">+C213</f>
        <v>extratrack</v>
      </c>
      <c r="D214" s="94" t="s">
        <v>86</v>
      </c>
      <c r="E214" s="119" t="s">
        <v>90</v>
      </c>
      <c r="F214" s="96" t="s">
        <v>91</v>
      </c>
      <c r="G214" s="96" t="s">
        <v>9</v>
      </c>
      <c r="H214" s="96" t="s">
        <v>92</v>
      </c>
      <c r="I214" s="96" t="s">
        <v>20</v>
      </c>
      <c r="J214" s="120">
        <v>2.5</v>
      </c>
      <c r="K214" s="144"/>
      <c r="L214" s="144"/>
      <c r="M214" s="144"/>
      <c r="N214" s="144"/>
      <c r="O214" s="96">
        <f t="shared" si="48"/>
        <v>0</v>
      </c>
      <c r="P214" s="99">
        <f t="shared" si="49"/>
        <v>0</v>
      </c>
      <c r="Q214" s="56"/>
    </row>
    <row r="215" spans="1:22" ht="114" customHeight="1" thickBot="1" x14ac:dyDescent="0.35">
      <c r="A215" s="128"/>
      <c r="B215" s="121"/>
      <c r="C215" s="94" t="str">
        <f t="shared" si="84"/>
        <v>extratrack</v>
      </c>
      <c r="D215" s="94" t="s">
        <v>85</v>
      </c>
      <c r="E215" s="119" t="s">
        <v>90</v>
      </c>
      <c r="F215" s="96" t="s">
        <v>91</v>
      </c>
      <c r="G215" s="96" t="s">
        <v>9</v>
      </c>
      <c r="H215" s="96" t="s">
        <v>92</v>
      </c>
      <c r="I215" s="96" t="s">
        <v>20</v>
      </c>
      <c r="J215" s="120">
        <v>2.5</v>
      </c>
      <c r="K215" s="144"/>
      <c r="L215" s="144"/>
      <c r="M215" s="144"/>
      <c r="N215" s="144"/>
      <c r="O215" s="96">
        <f t="shared" si="48"/>
        <v>0</v>
      </c>
      <c r="P215" s="99">
        <f t="shared" si="49"/>
        <v>0</v>
      </c>
      <c r="Q215" s="56"/>
    </row>
    <row r="216" spans="1:22" ht="114" customHeight="1" thickBot="1" x14ac:dyDescent="0.35">
      <c r="A216" s="128"/>
      <c r="B216" s="121"/>
      <c r="C216" s="94" t="str">
        <f>+C215</f>
        <v>extratrack</v>
      </c>
      <c r="D216" s="94" t="s">
        <v>46</v>
      </c>
      <c r="E216" s="119" t="s">
        <v>90</v>
      </c>
      <c r="F216" s="96" t="s">
        <v>91</v>
      </c>
      <c r="G216" s="96" t="s">
        <v>9</v>
      </c>
      <c r="H216" s="96" t="s">
        <v>92</v>
      </c>
      <c r="I216" s="96" t="s">
        <v>20</v>
      </c>
      <c r="J216" s="120">
        <v>2.5</v>
      </c>
      <c r="K216" s="144"/>
      <c r="L216" s="144"/>
      <c r="M216" s="144"/>
      <c r="N216" s="144"/>
      <c r="O216" s="96">
        <f t="shared" si="48"/>
        <v>0</v>
      </c>
      <c r="P216" s="99">
        <f t="shared" si="49"/>
        <v>0</v>
      </c>
      <c r="Q216" s="56"/>
    </row>
    <row r="217" spans="1:22" x14ac:dyDescent="0.3">
      <c r="A217" s="128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6"/>
      <c r="Q217" s="56"/>
    </row>
  </sheetData>
  <sheetProtection sheet="1" objects="1" scenarios="1"/>
  <mergeCells count="65">
    <mergeCell ref="K212:N212"/>
    <mergeCell ref="E9:J9"/>
    <mergeCell ref="O6:P7"/>
    <mergeCell ref="E4:J4"/>
    <mergeCell ref="E5:J5"/>
    <mergeCell ref="E6:J6"/>
    <mergeCell ref="K2:N2"/>
    <mergeCell ref="E2:J2"/>
    <mergeCell ref="O3:P3"/>
    <mergeCell ref="O5:P5"/>
    <mergeCell ref="O4:P4"/>
    <mergeCell ref="K213:N213"/>
    <mergeCell ref="K214:N214"/>
    <mergeCell ref="K215:N215"/>
    <mergeCell ref="K216:N216"/>
    <mergeCell ref="B14:B21"/>
    <mergeCell ref="B22:B29"/>
    <mergeCell ref="B30:B37"/>
    <mergeCell ref="B38:B45"/>
    <mergeCell ref="B46:B53"/>
    <mergeCell ref="B54:B61"/>
    <mergeCell ref="B62:B69"/>
    <mergeCell ref="B70:B77"/>
    <mergeCell ref="B78:B85"/>
    <mergeCell ref="B86:B93"/>
    <mergeCell ref="B94:B101"/>
    <mergeCell ref="B102:B109"/>
    <mergeCell ref="B110:B117"/>
    <mergeCell ref="B118:B125"/>
    <mergeCell ref="B126:B133"/>
    <mergeCell ref="B134:B141"/>
    <mergeCell ref="B142:B149"/>
    <mergeCell ref="B150:B157"/>
    <mergeCell ref="B158:B165"/>
    <mergeCell ref="B166:B173"/>
    <mergeCell ref="B174:B181"/>
    <mergeCell ref="B182:B189"/>
    <mergeCell ref="B190:B195"/>
    <mergeCell ref="B196:B203"/>
    <mergeCell ref="B204:B211"/>
    <mergeCell ref="A14:A21"/>
    <mergeCell ref="A22:A29"/>
    <mergeCell ref="A30:A37"/>
    <mergeCell ref="A38:A45"/>
    <mergeCell ref="A46:A53"/>
    <mergeCell ref="A54:A61"/>
    <mergeCell ref="A62:A69"/>
    <mergeCell ref="A70:A77"/>
    <mergeCell ref="A78:A85"/>
    <mergeCell ref="A86:A93"/>
    <mergeCell ref="A94:A101"/>
    <mergeCell ref="A102:A109"/>
    <mergeCell ref="A110:A117"/>
    <mergeCell ref="A118:A125"/>
    <mergeCell ref="A126:A133"/>
    <mergeCell ref="A134:A141"/>
    <mergeCell ref="A142:A149"/>
    <mergeCell ref="A150:A157"/>
    <mergeCell ref="A196:A203"/>
    <mergeCell ref="A204:A211"/>
    <mergeCell ref="A158:A165"/>
    <mergeCell ref="A166:A173"/>
    <mergeCell ref="A174:A181"/>
    <mergeCell ref="A182:A189"/>
    <mergeCell ref="A190:A195"/>
  </mergeCells>
  <pageMargins left="0.25" right="0.25" top="0.75" bottom="0.75" header="0.3" footer="0.3"/>
  <pageSetup paperSize="9" scale="51" fitToHeight="0" orientation="portrait" horizontalDpi="4294967293" verticalDpi="4294967293" r:id="rId1"/>
  <ignoredErrors>
    <ignoredError sqref="O14:O216 O12:O1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0194-31E9-47B0-903D-6658469A9B29}">
  <sheetPr>
    <pageSetUpPr fitToPage="1"/>
  </sheetPr>
  <dimension ref="A1:T218"/>
  <sheetViews>
    <sheetView showGridLines="0" zoomScaleNormal="100" workbookViewId="0">
      <pane ySplit="13" topLeftCell="A213" activePane="bottomLeft" state="frozen"/>
      <selection activeCell="C9" sqref="C9:H9"/>
      <selection pane="bottomLeft" activeCell="B223" sqref="B223"/>
    </sheetView>
  </sheetViews>
  <sheetFormatPr defaultRowHeight="14.4" x14ac:dyDescent="0.3"/>
  <cols>
    <col min="1" max="1" width="16.33203125" style="2" bestFit="1" customWidth="1"/>
    <col min="2" max="2" width="24.33203125" style="2" bestFit="1" customWidth="1"/>
    <col min="3" max="8" width="9.77734375" style="2" customWidth="1"/>
    <col min="9" max="12" width="9.6640625" style="2" customWidth="1"/>
    <col min="13" max="13" width="9.77734375" style="2" customWidth="1"/>
    <col min="14" max="14" width="9.77734375" style="1" customWidth="1"/>
    <col min="15" max="15" width="22.88671875" style="1" customWidth="1"/>
    <col min="16" max="20" width="9.109375" style="1"/>
  </cols>
  <sheetData>
    <row r="1" spans="1:20" ht="4.6500000000000004" customHeight="1" x14ac:dyDescent="0.3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6"/>
    </row>
    <row r="2" spans="1:20" ht="25.8" x14ac:dyDescent="0.3">
      <c r="A2" s="64"/>
      <c r="B2" s="67"/>
      <c r="C2" s="161" t="s">
        <v>98</v>
      </c>
      <c r="D2" s="161"/>
      <c r="E2" s="161"/>
      <c r="F2" s="161"/>
      <c r="G2" s="161"/>
      <c r="H2" s="161"/>
      <c r="I2" s="161"/>
      <c r="J2" s="161"/>
      <c r="K2" s="161"/>
      <c r="L2" s="161"/>
      <c r="M2" s="67"/>
      <c r="N2" s="67"/>
      <c r="O2" s="26"/>
      <c r="P2" s="26"/>
      <c r="Q2" s="26"/>
      <c r="R2" s="26"/>
      <c r="S2" s="26"/>
      <c r="T2" s="26"/>
    </row>
    <row r="3" spans="1:20" ht="4.6500000000000004" customHeight="1" x14ac:dyDescent="0.3">
      <c r="A3" s="64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6"/>
      <c r="O3" s="26"/>
      <c r="P3" s="26"/>
      <c r="Q3" s="26"/>
      <c r="R3" s="26"/>
      <c r="S3" s="26"/>
      <c r="T3" s="26"/>
    </row>
    <row r="4" spans="1:20" ht="15" customHeight="1" x14ac:dyDescent="0.3">
      <c r="A4" s="64"/>
      <c r="B4" s="65"/>
      <c r="C4" s="162" t="s">
        <v>57</v>
      </c>
      <c r="D4" s="162"/>
      <c r="E4" s="162"/>
      <c r="F4" s="162"/>
      <c r="G4" s="162"/>
      <c r="H4" s="162"/>
      <c r="I4" s="163"/>
      <c r="J4" s="163"/>
      <c r="K4" s="163"/>
      <c r="L4" s="163"/>
      <c r="M4" s="65"/>
      <c r="N4" s="66"/>
    </row>
    <row r="5" spans="1:20" ht="15" customHeight="1" x14ac:dyDescent="0.3">
      <c r="A5" s="64"/>
      <c r="B5" s="68" t="s">
        <v>47</v>
      </c>
      <c r="C5" s="164">
        <f>+'Modulo D''Ordine pe24'!E3</f>
        <v>0</v>
      </c>
      <c r="D5" s="164"/>
      <c r="E5" s="164"/>
      <c r="F5" s="164"/>
      <c r="G5" s="164"/>
      <c r="H5" s="164"/>
      <c r="I5" s="68" t="s">
        <v>58</v>
      </c>
      <c r="J5" s="43"/>
      <c r="K5" s="65"/>
      <c r="L5" s="68" t="s">
        <v>13</v>
      </c>
      <c r="M5" s="176">
        <f>SUM(M14:M711)</f>
        <v>0</v>
      </c>
      <c r="N5" s="177"/>
    </row>
    <row r="6" spans="1:20" ht="15" customHeight="1" x14ac:dyDescent="0.3">
      <c r="A6" s="64"/>
      <c r="B6" s="68" t="s">
        <v>51</v>
      </c>
      <c r="C6" s="179">
        <f>+'Modulo D''Ordine pe24'!E7</f>
        <v>0</v>
      </c>
      <c r="D6" s="180"/>
      <c r="E6" s="180"/>
      <c r="F6" s="180"/>
      <c r="G6" s="180"/>
      <c r="H6" s="180"/>
      <c r="I6" s="68" t="s">
        <v>61</v>
      </c>
      <c r="J6" s="44"/>
      <c r="K6" s="65"/>
      <c r="L6" s="65"/>
      <c r="M6" s="65"/>
      <c r="N6" s="66"/>
    </row>
    <row r="7" spans="1:20" ht="15" customHeight="1" x14ac:dyDescent="0.3">
      <c r="A7" s="64"/>
      <c r="B7" s="68"/>
      <c r="C7" s="180"/>
      <c r="D7" s="180"/>
      <c r="E7" s="180"/>
      <c r="F7" s="180"/>
      <c r="G7" s="180"/>
      <c r="H7" s="180"/>
      <c r="I7" s="65"/>
      <c r="J7" s="69"/>
      <c r="K7" s="65"/>
      <c r="L7" s="68" t="s">
        <v>14</v>
      </c>
      <c r="M7" s="178">
        <f>+M8+M9</f>
        <v>0</v>
      </c>
      <c r="N7" s="178"/>
    </row>
    <row r="8" spans="1:20" ht="15" customHeight="1" x14ac:dyDescent="0.3">
      <c r="A8" s="64"/>
      <c r="B8" s="68"/>
      <c r="C8" s="180"/>
      <c r="D8" s="180"/>
      <c r="E8" s="180"/>
      <c r="F8" s="180"/>
      <c r="G8" s="180"/>
      <c r="H8" s="180"/>
      <c r="I8" s="68" t="s">
        <v>59</v>
      </c>
      <c r="J8" s="43"/>
      <c r="K8" s="65"/>
      <c r="L8" s="70" t="s">
        <v>62</v>
      </c>
      <c r="M8" s="169">
        <f>+M9*0.22</f>
        <v>0</v>
      </c>
      <c r="N8" s="170"/>
    </row>
    <row r="9" spans="1:20" ht="15" customHeight="1" x14ac:dyDescent="0.3">
      <c r="A9" s="64"/>
      <c r="B9" s="71" t="s">
        <v>54</v>
      </c>
      <c r="C9" s="181">
        <f>+'Modulo D''Ordine pe24'!J7</f>
        <v>0</v>
      </c>
      <c r="D9" s="182"/>
      <c r="E9" s="182"/>
      <c r="F9" s="182"/>
      <c r="G9" s="182"/>
      <c r="H9" s="182"/>
      <c r="I9" s="68" t="s">
        <v>60</v>
      </c>
      <c r="J9" s="45"/>
      <c r="K9" s="65"/>
      <c r="L9" s="70" t="s">
        <v>63</v>
      </c>
      <c r="M9" s="169">
        <f>SUM(N14:N713)</f>
        <v>0</v>
      </c>
      <c r="N9" s="170"/>
    </row>
    <row r="10" spans="1:20" ht="4.6500000000000004" customHeight="1" x14ac:dyDescent="0.3">
      <c r="A10" s="64"/>
      <c r="B10" s="72"/>
      <c r="C10" s="73"/>
      <c r="D10" s="74"/>
      <c r="E10" s="74"/>
      <c r="F10" s="74"/>
      <c r="G10" s="74"/>
      <c r="H10" s="74"/>
      <c r="I10" s="70"/>
      <c r="J10" s="69"/>
      <c r="K10" s="65"/>
      <c r="L10" s="70"/>
      <c r="M10" s="75"/>
      <c r="N10" s="75"/>
      <c r="O10" s="6"/>
      <c r="P10" s="6"/>
      <c r="Q10" s="6"/>
      <c r="R10" s="6"/>
      <c r="S10" s="6"/>
      <c r="T10" s="6"/>
    </row>
    <row r="11" spans="1:20" ht="15" customHeight="1" x14ac:dyDescent="0.3">
      <c r="A11" s="64"/>
      <c r="B11" s="71" t="s">
        <v>64</v>
      </c>
      <c r="C11" s="171"/>
      <c r="D11" s="172"/>
      <c r="E11" s="173" t="s">
        <v>65</v>
      </c>
      <c r="F11" s="173"/>
      <c r="G11" s="174"/>
      <c r="H11" s="175"/>
      <c r="I11" s="167" t="s">
        <v>66</v>
      </c>
      <c r="J11" s="168"/>
      <c r="K11" s="168"/>
      <c r="L11" s="168"/>
      <c r="M11" s="165"/>
      <c r="N11" s="166"/>
      <c r="O11" s="6"/>
      <c r="P11" s="6"/>
      <c r="Q11" s="6"/>
      <c r="R11" s="6"/>
      <c r="S11" s="6"/>
      <c r="T11" s="6"/>
    </row>
    <row r="12" spans="1:20" ht="4.6500000000000004" customHeight="1" thickBot="1" x14ac:dyDescent="0.35">
      <c r="A12" s="6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6"/>
    </row>
    <row r="13" spans="1:20" s="3" customFormat="1" ht="28.8" x14ac:dyDescent="0.3">
      <c r="A13" s="46" t="str">
        <f>+'Modulo D''Ordine pe24'!B11</f>
        <v>autore / linea</v>
      </c>
      <c r="B13" s="47" t="str">
        <f>+'Modulo D''Ordine pe24'!C11</f>
        <v>descrizione</v>
      </c>
      <c r="C13" s="47" t="str">
        <f>+'Modulo D''Ordine pe24'!E11</f>
        <v>referenza</v>
      </c>
      <c r="D13" s="47" t="str">
        <f>+'Modulo D''Ordine pe24'!F11</f>
        <v>manica</v>
      </c>
      <c r="E13" s="47" t="str">
        <f>+'Modulo D''Ordine pe24'!G11</f>
        <v>tipologia</v>
      </c>
      <c r="F13" s="47" t="str">
        <f>+'Modulo D''Ordine pe24'!H11</f>
        <v>colore referenza</v>
      </c>
      <c r="G13" s="47" t="str">
        <f>+'Modulo D''Ordine pe24'!I11</f>
        <v>colore stampa</v>
      </c>
      <c r="H13" s="47" t="str">
        <f>+'Modulo D''Ordine pe24'!J11</f>
        <v>c.unitario (iva escl)</v>
      </c>
      <c r="I13" s="48" t="str">
        <f>+'Modulo D''Ordine pe24'!K11</f>
        <v>S</v>
      </c>
      <c r="J13" s="48" t="str">
        <f>+'Modulo D''Ordine pe24'!L11</f>
        <v>M</v>
      </c>
      <c r="K13" s="48" t="str">
        <f>+'Modulo D''Ordine pe24'!M11</f>
        <v>L</v>
      </c>
      <c r="L13" s="48" t="str">
        <f>+'Modulo D''Ordine pe24'!N11</f>
        <v>XL</v>
      </c>
      <c r="M13" s="47" t="str">
        <f>+'Modulo D''Ordine pe24'!O11</f>
        <v>tot pezzi</v>
      </c>
      <c r="N13" s="49" t="str">
        <f>+'Modulo D''Ordine pe24'!P11</f>
        <v>tot valore</v>
      </c>
    </row>
    <row r="14" spans="1:20" s="2" customFormat="1" x14ac:dyDescent="0.3">
      <c r="A14" s="76" t="str">
        <f>+'Modulo D''Ordine pe24'!C13</f>
        <v>de andré</v>
      </c>
      <c r="B14" s="76" t="str">
        <f>+'Modulo D''Ordine pe24'!D13</f>
        <v>UN MATTO</v>
      </c>
      <c r="C14" s="77" t="str">
        <f>+'Modulo D''Ordine pe24'!E13</f>
        <v>T-SHIRT DONNA</v>
      </c>
      <c r="D14" s="77" t="str">
        <f>+'Modulo D''Ordine pe24'!F13</f>
        <v>CORTA</v>
      </c>
      <c r="E14" s="77" t="str">
        <f>+'Modulo D''Ordine pe24'!G13</f>
        <v>FAIR TRADE</v>
      </c>
      <c r="F14" s="77" t="str">
        <f>+'Modulo D''Ordine pe24'!H13</f>
        <v>rosso papvero</v>
      </c>
      <c r="G14" s="77" t="str">
        <f>+'Modulo D''Ordine pe24'!I13</f>
        <v>bianca</v>
      </c>
      <c r="H14" s="78">
        <f>+'Modulo D''Ordine pe24'!J13</f>
        <v>12.6</v>
      </c>
      <c r="I14" s="77">
        <f>+'Modulo D''Ordine pe24'!K13</f>
        <v>0</v>
      </c>
      <c r="J14" s="77">
        <f>+'Modulo D''Ordine pe24'!L13</f>
        <v>0</v>
      </c>
      <c r="K14" s="77">
        <f>+'Modulo D''Ordine pe24'!M13</f>
        <v>0</v>
      </c>
      <c r="L14" s="77" t="str">
        <f>+'Modulo D''Ordine pe24'!N13</f>
        <v>non disp</v>
      </c>
      <c r="M14" s="77">
        <f>+'Modulo D''Ordine pe24'!O13</f>
        <v>0</v>
      </c>
      <c r="N14" s="79">
        <f>+'Modulo D''Ordine pe24'!P13</f>
        <v>0</v>
      </c>
    </row>
    <row r="15" spans="1:20" s="2" customFormat="1" x14ac:dyDescent="0.3">
      <c r="A15" s="76" t="str">
        <f>+'Modulo D''Ordine pe24'!C12</f>
        <v>guccini</v>
      </c>
      <c r="B15" s="76" t="str">
        <f>+'Modulo D''Ordine pe24'!D12</f>
        <v>CANZONE DI NOTTE N°2</v>
      </c>
      <c r="C15" s="77" t="str">
        <f>+'Modulo D''Ordine pe24'!E12</f>
        <v>T-SHIRT DONNA</v>
      </c>
      <c r="D15" s="77" t="str">
        <f>+'Modulo D''Ordine pe24'!F12</f>
        <v>CORTA</v>
      </c>
      <c r="E15" s="77" t="str">
        <f>+'Modulo D''Ordine pe24'!G12</f>
        <v>FAIR TRADE</v>
      </c>
      <c r="F15" s="77" t="str">
        <f>+'Modulo D''Ordine pe24'!H12</f>
        <v>indaco</v>
      </c>
      <c r="G15" s="77" t="str">
        <f>+'Modulo D''Ordine pe24'!I12</f>
        <v>bianca</v>
      </c>
      <c r="H15" s="78">
        <f>+'Modulo D''Ordine pe24'!J12</f>
        <v>12.6</v>
      </c>
      <c r="I15" s="77">
        <f>+'Modulo D''Ordine pe24'!K12</f>
        <v>0</v>
      </c>
      <c r="J15" s="77">
        <f>+'Modulo D''Ordine pe24'!L12</f>
        <v>0</v>
      </c>
      <c r="K15" s="77">
        <f>+'Modulo D''Ordine pe24'!M12</f>
        <v>0</v>
      </c>
      <c r="L15" s="77">
        <f>+'Modulo D''Ordine pe24'!N12</f>
        <v>0</v>
      </c>
      <c r="M15" s="77">
        <f>+'Modulo D''Ordine pe24'!O12</f>
        <v>0</v>
      </c>
      <c r="N15" s="79">
        <f>+'Modulo D''Ordine pe24'!P12</f>
        <v>0</v>
      </c>
    </row>
    <row r="16" spans="1:20" s="2" customFormat="1" x14ac:dyDescent="0.3">
      <c r="A16" s="76" t="str">
        <f>+'Modulo D''Ordine pe24'!C14</f>
        <v>bandabardò</v>
      </c>
      <c r="B16" s="76" t="str">
        <f>+'Modulo D''Ordine pe24'!D14</f>
        <v>BEPPEANNA</v>
      </c>
      <c r="C16" s="77" t="str">
        <f>+'Modulo D''Ordine pe24'!E14</f>
        <v>T-SHIRT</v>
      </c>
      <c r="D16" s="77" t="str">
        <f>+'Modulo D''Ordine pe24'!F14</f>
        <v>CORTA</v>
      </c>
      <c r="E16" s="77" t="str">
        <f>+'Modulo D''Ordine pe24'!G14</f>
        <v>FAIR TRADE</v>
      </c>
      <c r="F16" s="77" t="str">
        <f>+'Modulo D''Ordine pe24'!H14</f>
        <v>bianca</v>
      </c>
      <c r="G16" s="77" t="str">
        <f>+'Modulo D''Ordine pe24'!I14</f>
        <v>nera</v>
      </c>
      <c r="H16" s="78">
        <f>+'Modulo D''Ordine pe24'!J14</f>
        <v>12.6</v>
      </c>
      <c r="I16" s="77">
        <f>+'Modulo D''Ordine pe24'!K14</f>
        <v>0</v>
      </c>
      <c r="J16" s="77">
        <f>+'Modulo D''Ordine pe24'!L14</f>
        <v>0</v>
      </c>
      <c r="K16" s="77">
        <f>+'Modulo D''Ordine pe24'!M14</f>
        <v>0</v>
      </c>
      <c r="L16" s="77">
        <f>+'Modulo D''Ordine pe24'!N14</f>
        <v>0</v>
      </c>
      <c r="M16" s="77">
        <f>+'Modulo D''Ordine pe24'!O14</f>
        <v>0</v>
      </c>
      <c r="N16" s="79">
        <f>+'Modulo D''Ordine pe24'!P14</f>
        <v>0</v>
      </c>
    </row>
    <row r="17" spans="1:14" s="2" customFormat="1" x14ac:dyDescent="0.3">
      <c r="A17" s="76" t="str">
        <f>+'Modulo D''Ordine pe24'!C15</f>
        <v>bandabardò</v>
      </c>
      <c r="B17" s="76" t="str">
        <f>+'Modulo D''Ordine pe24'!D15</f>
        <v>BEPPEANNA</v>
      </c>
      <c r="C17" s="77" t="str">
        <f>+'Modulo D''Ordine pe24'!E15</f>
        <v>T-SHIRT</v>
      </c>
      <c r="D17" s="77" t="str">
        <f>+'Modulo D''Ordine pe24'!F15</f>
        <v>CORTA</v>
      </c>
      <c r="E17" s="77" t="str">
        <f>+'Modulo D''Ordine pe24'!G15</f>
        <v>FAIR TRADE</v>
      </c>
      <c r="F17" s="77" t="str">
        <f>+'Modulo D''Ordine pe24'!H15</f>
        <v>indaco</v>
      </c>
      <c r="G17" s="77" t="str">
        <f>+'Modulo D''Ordine pe24'!I15</f>
        <v>bianca</v>
      </c>
      <c r="H17" s="78">
        <f>+'Modulo D''Ordine pe24'!J15</f>
        <v>12.6</v>
      </c>
      <c r="I17" s="77">
        <f>+'Modulo D''Ordine pe24'!K15</f>
        <v>0</v>
      </c>
      <c r="J17" s="77">
        <f>+'Modulo D''Ordine pe24'!L15</f>
        <v>0</v>
      </c>
      <c r="K17" s="77">
        <f>+'Modulo D''Ordine pe24'!M15</f>
        <v>0</v>
      </c>
      <c r="L17" s="77">
        <f>+'Modulo D''Ordine pe24'!N15</f>
        <v>0</v>
      </c>
      <c r="M17" s="77">
        <f>+'Modulo D''Ordine pe24'!O15</f>
        <v>0</v>
      </c>
      <c r="N17" s="79">
        <f>+'Modulo D''Ordine pe24'!P15</f>
        <v>0</v>
      </c>
    </row>
    <row r="18" spans="1:14" s="2" customFormat="1" x14ac:dyDescent="0.3">
      <c r="A18" s="76" t="str">
        <f>+'Modulo D''Ordine pe24'!C16</f>
        <v>bandabardò</v>
      </c>
      <c r="B18" s="76" t="str">
        <f>+'Modulo D''Ordine pe24'!D16</f>
        <v>BEPPEANNA</v>
      </c>
      <c r="C18" s="77" t="str">
        <f>+'Modulo D''Ordine pe24'!E16</f>
        <v>T-SHIRT</v>
      </c>
      <c r="D18" s="77" t="str">
        <f>+'Modulo D''Ordine pe24'!F16</f>
        <v>CORTA</v>
      </c>
      <c r="E18" s="77" t="str">
        <f>+'Modulo D''Ordine pe24'!G16</f>
        <v>FAIR TRADE</v>
      </c>
      <c r="F18" s="77" t="str">
        <f>+'Modulo D''Ordine pe24'!H16</f>
        <v>nera</v>
      </c>
      <c r="G18" s="77" t="str">
        <f>+'Modulo D''Ordine pe24'!I16</f>
        <v>bianca</v>
      </c>
      <c r="H18" s="78">
        <f>+'Modulo D''Ordine pe24'!J16</f>
        <v>12.6</v>
      </c>
      <c r="I18" s="77">
        <f>+'Modulo D''Ordine pe24'!K16</f>
        <v>0</v>
      </c>
      <c r="J18" s="77">
        <f>+'Modulo D''Ordine pe24'!L16</f>
        <v>0</v>
      </c>
      <c r="K18" s="77">
        <f>+'Modulo D''Ordine pe24'!M16</f>
        <v>0</v>
      </c>
      <c r="L18" s="77">
        <f>+'Modulo D''Ordine pe24'!N16</f>
        <v>0</v>
      </c>
      <c r="M18" s="77">
        <f>+'Modulo D''Ordine pe24'!O16</f>
        <v>0</v>
      </c>
      <c r="N18" s="79">
        <f>+'Modulo D''Ordine pe24'!P16</f>
        <v>0</v>
      </c>
    </row>
    <row r="19" spans="1:14" s="2" customFormat="1" x14ac:dyDescent="0.3">
      <c r="A19" s="76" t="str">
        <f>+'Modulo D''Ordine pe24'!C17</f>
        <v>bandabardò</v>
      </c>
      <c r="B19" s="76" t="str">
        <f>+'Modulo D''Ordine pe24'!D17</f>
        <v>BEPPEANNA</v>
      </c>
      <c r="C19" s="77" t="str">
        <f>+'Modulo D''Ordine pe24'!E17</f>
        <v>T-SHIRT</v>
      </c>
      <c r="D19" s="77" t="str">
        <f>+'Modulo D''Ordine pe24'!F17</f>
        <v>CORTA</v>
      </c>
      <c r="E19" s="77" t="str">
        <f>+'Modulo D''Ordine pe24'!G17</f>
        <v>FAIR TRADE</v>
      </c>
      <c r="F19" s="77" t="str">
        <f>+'Modulo D''Ordine pe24'!H17</f>
        <v>grigia</v>
      </c>
      <c r="G19" s="77" t="str">
        <f>+'Modulo D''Ordine pe24'!I17</f>
        <v>bianca</v>
      </c>
      <c r="H19" s="78">
        <f>+'Modulo D''Ordine pe24'!J17</f>
        <v>12.6</v>
      </c>
      <c r="I19" s="77">
        <f>+'Modulo D''Ordine pe24'!K17</f>
        <v>0</v>
      </c>
      <c r="J19" s="77">
        <f>+'Modulo D''Ordine pe24'!L17</f>
        <v>0</v>
      </c>
      <c r="K19" s="77">
        <f>+'Modulo D''Ordine pe24'!M17</f>
        <v>0</v>
      </c>
      <c r="L19" s="77">
        <f>+'Modulo D''Ordine pe24'!N17</f>
        <v>0</v>
      </c>
      <c r="M19" s="77">
        <f>+'Modulo D''Ordine pe24'!O17</f>
        <v>0</v>
      </c>
      <c r="N19" s="79">
        <f>+'Modulo D''Ordine pe24'!P17</f>
        <v>0</v>
      </c>
    </row>
    <row r="20" spans="1:14" s="2" customFormat="1" x14ac:dyDescent="0.3">
      <c r="A20" s="76" t="str">
        <f>+'Modulo D''Ordine pe24'!C18</f>
        <v>bandabardò</v>
      </c>
      <c r="B20" s="76" t="str">
        <f>+'Modulo D''Ordine pe24'!D18</f>
        <v>BEPPEANNA</v>
      </c>
      <c r="C20" s="77" t="str">
        <f>+'Modulo D''Ordine pe24'!E18</f>
        <v>T-SHIRT</v>
      </c>
      <c r="D20" s="77" t="str">
        <f>+'Modulo D''Ordine pe24'!F18</f>
        <v>CORTA</v>
      </c>
      <c r="E20" s="77" t="str">
        <f>+'Modulo D''Ordine pe24'!G18</f>
        <v>BIO</v>
      </c>
      <c r="F20" s="77" t="str">
        <f>+'Modulo D''Ordine pe24'!H18</f>
        <v>bianca</v>
      </c>
      <c r="G20" s="77" t="str">
        <f>+'Modulo D''Ordine pe24'!I18</f>
        <v>nera</v>
      </c>
      <c r="H20" s="78">
        <f>+'Modulo D''Ordine pe24'!J18</f>
        <v>9.6</v>
      </c>
      <c r="I20" s="77">
        <f>+'Modulo D''Ordine pe24'!K18</f>
        <v>0</v>
      </c>
      <c r="J20" s="77">
        <f>+'Modulo D''Ordine pe24'!L18</f>
        <v>0</v>
      </c>
      <c r="K20" s="77">
        <f>+'Modulo D''Ordine pe24'!M18</f>
        <v>0</v>
      </c>
      <c r="L20" s="77">
        <f>+'Modulo D''Ordine pe24'!N18</f>
        <v>0</v>
      </c>
      <c r="M20" s="77">
        <f>+'Modulo D''Ordine pe24'!O18</f>
        <v>0</v>
      </c>
      <c r="N20" s="79">
        <f>+'Modulo D''Ordine pe24'!P18</f>
        <v>0</v>
      </c>
    </row>
    <row r="21" spans="1:14" s="2" customFormat="1" x14ac:dyDescent="0.3">
      <c r="A21" s="76" t="str">
        <f>+'Modulo D''Ordine pe24'!C19</f>
        <v>bandabardò</v>
      </c>
      <c r="B21" s="76" t="str">
        <f>+'Modulo D''Ordine pe24'!D19</f>
        <v>BEPPEANNA</v>
      </c>
      <c r="C21" s="77" t="str">
        <f>+'Modulo D''Ordine pe24'!E19</f>
        <v>T-SHIRT</v>
      </c>
      <c r="D21" s="77" t="str">
        <f>+'Modulo D''Ordine pe24'!F19</f>
        <v>CORTA</v>
      </c>
      <c r="E21" s="77" t="str">
        <f>+'Modulo D''Ordine pe24'!G19</f>
        <v>BIO</v>
      </c>
      <c r="F21" s="77" t="str">
        <f>+'Modulo D''Ordine pe24'!H19</f>
        <v>blu</v>
      </c>
      <c r="G21" s="77" t="str">
        <f>+'Modulo D''Ordine pe24'!I19</f>
        <v>bianca</v>
      </c>
      <c r="H21" s="78">
        <f>+'Modulo D''Ordine pe24'!J19</f>
        <v>9.6</v>
      </c>
      <c r="I21" s="77">
        <f>+'Modulo D''Ordine pe24'!K19</f>
        <v>0</v>
      </c>
      <c r="J21" s="77">
        <f>+'Modulo D''Ordine pe24'!L19</f>
        <v>0</v>
      </c>
      <c r="K21" s="77">
        <f>+'Modulo D''Ordine pe24'!M19</f>
        <v>0</v>
      </c>
      <c r="L21" s="77">
        <f>+'Modulo D''Ordine pe24'!N19</f>
        <v>0</v>
      </c>
      <c r="M21" s="77">
        <f>+'Modulo D''Ordine pe24'!O19</f>
        <v>0</v>
      </c>
      <c r="N21" s="79">
        <f>+'Modulo D''Ordine pe24'!P19</f>
        <v>0</v>
      </c>
    </row>
    <row r="22" spans="1:14" s="2" customFormat="1" x14ac:dyDescent="0.3">
      <c r="A22" s="76" t="str">
        <f>+'Modulo D''Ordine pe24'!C20</f>
        <v>bandabardò</v>
      </c>
      <c r="B22" s="76" t="str">
        <f>+'Modulo D''Ordine pe24'!D20</f>
        <v>BEPPEANNA</v>
      </c>
      <c r="C22" s="77" t="str">
        <f>+'Modulo D''Ordine pe24'!E20</f>
        <v>T-SHIRT</v>
      </c>
      <c r="D22" s="77" t="str">
        <f>+'Modulo D''Ordine pe24'!F20</f>
        <v>CORTA</v>
      </c>
      <c r="E22" s="77" t="str">
        <f>+'Modulo D''Ordine pe24'!G20</f>
        <v>BIO</v>
      </c>
      <c r="F22" s="77" t="str">
        <f>+'Modulo D''Ordine pe24'!H20</f>
        <v>nera</v>
      </c>
      <c r="G22" s="77" t="str">
        <f>+'Modulo D''Ordine pe24'!I20</f>
        <v>bianca</v>
      </c>
      <c r="H22" s="78">
        <f>+'Modulo D''Ordine pe24'!J20</f>
        <v>9.6</v>
      </c>
      <c r="I22" s="77">
        <f>+'Modulo D''Ordine pe24'!K20</f>
        <v>0</v>
      </c>
      <c r="J22" s="77">
        <f>+'Modulo D''Ordine pe24'!L20</f>
        <v>0</v>
      </c>
      <c r="K22" s="77">
        <f>+'Modulo D''Ordine pe24'!M20</f>
        <v>0</v>
      </c>
      <c r="L22" s="77">
        <f>+'Modulo D''Ordine pe24'!N20</f>
        <v>0</v>
      </c>
      <c r="M22" s="77">
        <f>+'Modulo D''Ordine pe24'!O20</f>
        <v>0</v>
      </c>
      <c r="N22" s="79">
        <f>+'Modulo D''Ordine pe24'!P20</f>
        <v>0</v>
      </c>
    </row>
    <row r="23" spans="1:14" s="2" customFormat="1" x14ac:dyDescent="0.3">
      <c r="A23" s="76" t="str">
        <f>+'Modulo D''Ordine pe24'!C21</f>
        <v>bandabardò</v>
      </c>
      <c r="B23" s="76" t="str">
        <f>+'Modulo D''Ordine pe24'!D21</f>
        <v>BEPPEANNA</v>
      </c>
      <c r="C23" s="77" t="str">
        <f>+'Modulo D''Ordine pe24'!E21</f>
        <v>T-SHIRT</v>
      </c>
      <c r="D23" s="77" t="str">
        <f>+'Modulo D''Ordine pe24'!F21</f>
        <v>CORTA</v>
      </c>
      <c r="E23" s="77" t="str">
        <f>+'Modulo D''Ordine pe24'!G21</f>
        <v>BIO</v>
      </c>
      <c r="F23" s="77" t="str">
        <f>+'Modulo D''Ordine pe24'!H21</f>
        <v>grigia</v>
      </c>
      <c r="G23" s="77" t="str">
        <f>+'Modulo D''Ordine pe24'!I21</f>
        <v>bianca</v>
      </c>
      <c r="H23" s="78">
        <f>+'Modulo D''Ordine pe24'!J21</f>
        <v>9.6</v>
      </c>
      <c r="I23" s="77">
        <f>+'Modulo D''Ordine pe24'!K21</f>
        <v>0</v>
      </c>
      <c r="J23" s="77">
        <f>+'Modulo D''Ordine pe24'!L21</f>
        <v>0</v>
      </c>
      <c r="K23" s="77">
        <f>+'Modulo D''Ordine pe24'!M21</f>
        <v>0</v>
      </c>
      <c r="L23" s="77">
        <f>+'Modulo D''Ordine pe24'!N21</f>
        <v>0</v>
      </c>
      <c r="M23" s="77">
        <f>+'Modulo D''Ordine pe24'!O21</f>
        <v>0</v>
      </c>
      <c r="N23" s="79">
        <f>+'Modulo D''Ordine pe24'!P21</f>
        <v>0</v>
      </c>
    </row>
    <row r="24" spans="1:14" s="2" customFormat="1" x14ac:dyDescent="0.3">
      <c r="A24" s="76" t="str">
        <f>+'Modulo D''Ordine pe24'!C22</f>
        <v>bandabardò</v>
      </c>
      <c r="B24" s="76" t="str">
        <f>+'Modulo D''Ordine pe24'!D22</f>
        <v>SEMPRE ALLEGRI</v>
      </c>
      <c r="C24" s="77" t="str">
        <f>+'Modulo D''Ordine pe24'!E22</f>
        <v>T-SHIRT</v>
      </c>
      <c r="D24" s="77" t="str">
        <f>+'Modulo D''Ordine pe24'!F22</f>
        <v>CORTA</v>
      </c>
      <c r="E24" s="77" t="str">
        <f>+'Modulo D''Ordine pe24'!G22</f>
        <v>FAIR TRADE</v>
      </c>
      <c r="F24" s="77" t="str">
        <f>+'Modulo D''Ordine pe24'!H22</f>
        <v>bianca</v>
      </c>
      <c r="G24" s="77" t="str">
        <f>+'Modulo D''Ordine pe24'!I22</f>
        <v>nera</v>
      </c>
      <c r="H24" s="78">
        <f>+'Modulo D''Ordine pe24'!J22</f>
        <v>12.6</v>
      </c>
      <c r="I24" s="77">
        <f>+'Modulo D''Ordine pe24'!K22</f>
        <v>0</v>
      </c>
      <c r="J24" s="77">
        <f>+'Modulo D''Ordine pe24'!L22</f>
        <v>0</v>
      </c>
      <c r="K24" s="77">
        <f>+'Modulo D''Ordine pe24'!M22</f>
        <v>0</v>
      </c>
      <c r="L24" s="77">
        <f>+'Modulo D''Ordine pe24'!N22</f>
        <v>0</v>
      </c>
      <c r="M24" s="77">
        <f>+'Modulo D''Ordine pe24'!O22</f>
        <v>0</v>
      </c>
      <c r="N24" s="79">
        <f>+'Modulo D''Ordine pe24'!P22</f>
        <v>0</v>
      </c>
    </row>
    <row r="25" spans="1:14" s="2" customFormat="1" x14ac:dyDescent="0.3">
      <c r="A25" s="76" t="str">
        <f>+'Modulo D''Ordine pe24'!C23</f>
        <v>bandabardò</v>
      </c>
      <c r="B25" s="76" t="str">
        <f>+'Modulo D''Ordine pe24'!D23</f>
        <v>SEMPRE ALLEGRI</v>
      </c>
      <c r="C25" s="77" t="str">
        <f>+'Modulo D''Ordine pe24'!E23</f>
        <v>T-SHIRT</v>
      </c>
      <c r="D25" s="77" t="str">
        <f>+'Modulo D''Ordine pe24'!F23</f>
        <v>CORTA</v>
      </c>
      <c r="E25" s="77" t="str">
        <f>+'Modulo D''Ordine pe24'!G23</f>
        <v>FAIR TRADE</v>
      </c>
      <c r="F25" s="77" t="str">
        <f>+'Modulo D''Ordine pe24'!H23</f>
        <v>indaco</v>
      </c>
      <c r="G25" s="77" t="str">
        <f>+'Modulo D''Ordine pe24'!I23</f>
        <v>bianca</v>
      </c>
      <c r="H25" s="78">
        <f>+'Modulo D''Ordine pe24'!J23</f>
        <v>12.6</v>
      </c>
      <c r="I25" s="77">
        <f>+'Modulo D''Ordine pe24'!K23</f>
        <v>0</v>
      </c>
      <c r="J25" s="77">
        <f>+'Modulo D''Ordine pe24'!L23</f>
        <v>0</v>
      </c>
      <c r="K25" s="77">
        <f>+'Modulo D''Ordine pe24'!M23</f>
        <v>0</v>
      </c>
      <c r="L25" s="77">
        <f>+'Modulo D''Ordine pe24'!N23</f>
        <v>0</v>
      </c>
      <c r="M25" s="77">
        <f>+'Modulo D''Ordine pe24'!O23</f>
        <v>0</v>
      </c>
      <c r="N25" s="79">
        <f>+'Modulo D''Ordine pe24'!P23</f>
        <v>0</v>
      </c>
    </row>
    <row r="26" spans="1:14" s="2" customFormat="1" x14ac:dyDescent="0.3">
      <c r="A26" s="76" t="str">
        <f>+'Modulo D''Ordine pe24'!C24</f>
        <v>bandabardò</v>
      </c>
      <c r="B26" s="76" t="str">
        <f>+'Modulo D''Ordine pe24'!D24</f>
        <v>SEMPRE ALLEGRI</v>
      </c>
      <c r="C26" s="77" t="str">
        <f>+'Modulo D''Ordine pe24'!E24</f>
        <v>T-SHIRT</v>
      </c>
      <c r="D26" s="77" t="str">
        <f>+'Modulo D''Ordine pe24'!F24</f>
        <v>CORTA</v>
      </c>
      <c r="E26" s="77" t="str">
        <f>+'Modulo D''Ordine pe24'!G24</f>
        <v>FAIR TRADE</v>
      </c>
      <c r="F26" s="77" t="str">
        <f>+'Modulo D''Ordine pe24'!H24</f>
        <v>nera</v>
      </c>
      <c r="G26" s="77" t="str">
        <f>+'Modulo D''Ordine pe24'!I24</f>
        <v>bianca</v>
      </c>
      <c r="H26" s="78">
        <f>+'Modulo D''Ordine pe24'!J24</f>
        <v>12.6</v>
      </c>
      <c r="I26" s="77">
        <f>+'Modulo D''Ordine pe24'!K24</f>
        <v>0</v>
      </c>
      <c r="J26" s="77">
        <f>+'Modulo D''Ordine pe24'!L24</f>
        <v>0</v>
      </c>
      <c r="K26" s="77">
        <f>+'Modulo D''Ordine pe24'!M24</f>
        <v>0</v>
      </c>
      <c r="L26" s="77">
        <f>+'Modulo D''Ordine pe24'!N24</f>
        <v>0</v>
      </c>
      <c r="M26" s="77">
        <f>+'Modulo D''Ordine pe24'!O24</f>
        <v>0</v>
      </c>
      <c r="N26" s="79">
        <f>+'Modulo D''Ordine pe24'!P24</f>
        <v>0</v>
      </c>
    </row>
    <row r="27" spans="1:14" s="2" customFormat="1" x14ac:dyDescent="0.3">
      <c r="A27" s="76" t="str">
        <f>+'Modulo D''Ordine pe24'!C25</f>
        <v>bandabardò</v>
      </c>
      <c r="B27" s="76" t="str">
        <f>+'Modulo D''Ordine pe24'!D25</f>
        <v>SEMPRE ALLEGRI</v>
      </c>
      <c r="C27" s="77" t="str">
        <f>+'Modulo D''Ordine pe24'!E25</f>
        <v>T-SHIRT</v>
      </c>
      <c r="D27" s="77" t="str">
        <f>+'Modulo D''Ordine pe24'!F25</f>
        <v>CORTA</v>
      </c>
      <c r="E27" s="77" t="str">
        <f>+'Modulo D''Ordine pe24'!G25</f>
        <v>FAIR TRADE</v>
      </c>
      <c r="F27" s="77" t="str">
        <f>+'Modulo D''Ordine pe24'!H25</f>
        <v>grigia</v>
      </c>
      <c r="G27" s="77" t="str">
        <f>+'Modulo D''Ordine pe24'!I25</f>
        <v>bianca</v>
      </c>
      <c r="H27" s="78">
        <f>+'Modulo D''Ordine pe24'!J25</f>
        <v>12.6</v>
      </c>
      <c r="I27" s="77">
        <f>+'Modulo D''Ordine pe24'!K25</f>
        <v>0</v>
      </c>
      <c r="J27" s="77">
        <f>+'Modulo D''Ordine pe24'!L25</f>
        <v>0</v>
      </c>
      <c r="K27" s="77">
        <f>+'Modulo D''Ordine pe24'!M25</f>
        <v>0</v>
      </c>
      <c r="L27" s="77">
        <f>+'Modulo D''Ordine pe24'!N25</f>
        <v>0</v>
      </c>
      <c r="M27" s="77">
        <f>+'Modulo D''Ordine pe24'!O25</f>
        <v>0</v>
      </c>
      <c r="N27" s="79">
        <f>+'Modulo D''Ordine pe24'!P25</f>
        <v>0</v>
      </c>
    </row>
    <row r="28" spans="1:14" s="2" customFormat="1" x14ac:dyDescent="0.3">
      <c r="A28" s="76" t="str">
        <f>+'Modulo D''Ordine pe24'!C26</f>
        <v>bandabardò</v>
      </c>
      <c r="B28" s="76" t="str">
        <f>+'Modulo D''Ordine pe24'!D26</f>
        <v>SEMPRE ALLEGRI</v>
      </c>
      <c r="C28" s="77" t="str">
        <f>+'Modulo D''Ordine pe24'!E26</f>
        <v>T-SHIRT</v>
      </c>
      <c r="D28" s="77" t="str">
        <f>+'Modulo D''Ordine pe24'!F26</f>
        <v>CORTA</v>
      </c>
      <c r="E28" s="77" t="str">
        <f>+'Modulo D''Ordine pe24'!G26</f>
        <v>BIO</v>
      </c>
      <c r="F28" s="77" t="str">
        <f>+'Modulo D''Ordine pe24'!H26</f>
        <v>bianca</v>
      </c>
      <c r="G28" s="77" t="str">
        <f>+'Modulo D''Ordine pe24'!I26</f>
        <v>nera</v>
      </c>
      <c r="H28" s="78">
        <f>+'Modulo D''Ordine pe24'!J26</f>
        <v>9.6</v>
      </c>
      <c r="I28" s="77">
        <f>+'Modulo D''Ordine pe24'!K26</f>
        <v>0</v>
      </c>
      <c r="J28" s="77">
        <f>+'Modulo D''Ordine pe24'!L26</f>
        <v>0</v>
      </c>
      <c r="K28" s="77">
        <f>+'Modulo D''Ordine pe24'!M26</f>
        <v>0</v>
      </c>
      <c r="L28" s="77">
        <f>+'Modulo D''Ordine pe24'!N26</f>
        <v>0</v>
      </c>
      <c r="M28" s="77">
        <f>+'Modulo D''Ordine pe24'!O26</f>
        <v>0</v>
      </c>
      <c r="N28" s="79">
        <f>+'Modulo D''Ordine pe24'!P26</f>
        <v>0</v>
      </c>
    </row>
    <row r="29" spans="1:14" s="2" customFormat="1" x14ac:dyDescent="0.3">
      <c r="A29" s="76" t="str">
        <f>+'Modulo D''Ordine pe24'!C27</f>
        <v>bandabardò</v>
      </c>
      <c r="B29" s="76" t="str">
        <f>+'Modulo D''Ordine pe24'!D27</f>
        <v>SEMPRE ALLEGRI</v>
      </c>
      <c r="C29" s="77" t="str">
        <f>+'Modulo D''Ordine pe24'!E27</f>
        <v>T-SHIRT</v>
      </c>
      <c r="D29" s="77" t="str">
        <f>+'Modulo D''Ordine pe24'!F27</f>
        <v>CORTA</v>
      </c>
      <c r="E29" s="77" t="str">
        <f>+'Modulo D''Ordine pe24'!G27</f>
        <v>BIO</v>
      </c>
      <c r="F29" s="77" t="str">
        <f>+'Modulo D''Ordine pe24'!H27</f>
        <v>blu</v>
      </c>
      <c r="G29" s="77" t="str">
        <f>+'Modulo D''Ordine pe24'!I27</f>
        <v>bianca</v>
      </c>
      <c r="H29" s="78">
        <f>+'Modulo D''Ordine pe24'!J27</f>
        <v>9.6</v>
      </c>
      <c r="I29" s="77">
        <f>+'Modulo D''Ordine pe24'!K27</f>
        <v>0</v>
      </c>
      <c r="J29" s="77">
        <f>+'Modulo D''Ordine pe24'!L27</f>
        <v>0</v>
      </c>
      <c r="K29" s="77">
        <f>+'Modulo D''Ordine pe24'!M27</f>
        <v>0</v>
      </c>
      <c r="L29" s="77">
        <f>+'Modulo D''Ordine pe24'!N27</f>
        <v>0</v>
      </c>
      <c r="M29" s="77">
        <f>+'Modulo D''Ordine pe24'!O27</f>
        <v>0</v>
      </c>
      <c r="N29" s="79">
        <f>+'Modulo D''Ordine pe24'!P27</f>
        <v>0</v>
      </c>
    </row>
    <row r="30" spans="1:14" s="2" customFormat="1" x14ac:dyDescent="0.3">
      <c r="A30" s="76" t="str">
        <f>+'Modulo D''Ordine pe24'!C28</f>
        <v>bandabardò</v>
      </c>
      <c r="B30" s="76" t="str">
        <f>+'Modulo D''Ordine pe24'!D28</f>
        <v>SEMPRE ALLEGRI</v>
      </c>
      <c r="C30" s="77" t="str">
        <f>+'Modulo D''Ordine pe24'!E28</f>
        <v>T-SHIRT</v>
      </c>
      <c r="D30" s="77" t="str">
        <f>+'Modulo D''Ordine pe24'!F28</f>
        <v>CORTA</v>
      </c>
      <c r="E30" s="77" t="str">
        <f>+'Modulo D''Ordine pe24'!G28</f>
        <v>BIO</v>
      </c>
      <c r="F30" s="77" t="str">
        <f>+'Modulo D''Ordine pe24'!H28</f>
        <v>nera</v>
      </c>
      <c r="G30" s="77" t="str">
        <f>+'Modulo D''Ordine pe24'!I28</f>
        <v>bianca</v>
      </c>
      <c r="H30" s="78">
        <f>+'Modulo D''Ordine pe24'!J28</f>
        <v>9.6</v>
      </c>
      <c r="I30" s="77">
        <f>+'Modulo D''Ordine pe24'!K28</f>
        <v>0</v>
      </c>
      <c r="J30" s="77">
        <f>+'Modulo D''Ordine pe24'!L28</f>
        <v>0</v>
      </c>
      <c r="K30" s="77">
        <f>+'Modulo D''Ordine pe24'!M28</f>
        <v>0</v>
      </c>
      <c r="L30" s="77">
        <f>+'Modulo D''Ordine pe24'!N28</f>
        <v>0</v>
      </c>
      <c r="M30" s="77">
        <f>+'Modulo D''Ordine pe24'!O28</f>
        <v>0</v>
      </c>
      <c r="N30" s="79">
        <f>+'Modulo D''Ordine pe24'!P28</f>
        <v>0</v>
      </c>
    </row>
    <row r="31" spans="1:14" s="2" customFormat="1" x14ac:dyDescent="0.3">
      <c r="A31" s="76" t="str">
        <f>+'Modulo D''Ordine pe24'!C29</f>
        <v>bandabardò</v>
      </c>
      <c r="B31" s="76" t="str">
        <f>+'Modulo D''Ordine pe24'!D29</f>
        <v>SEMPRE ALLEGRI</v>
      </c>
      <c r="C31" s="77" t="str">
        <f>+'Modulo D''Ordine pe24'!E29</f>
        <v>T-SHIRT</v>
      </c>
      <c r="D31" s="77" t="str">
        <f>+'Modulo D''Ordine pe24'!F29</f>
        <v>CORTA</v>
      </c>
      <c r="E31" s="77" t="str">
        <f>+'Modulo D''Ordine pe24'!G29</f>
        <v>BIO</v>
      </c>
      <c r="F31" s="77" t="str">
        <f>+'Modulo D''Ordine pe24'!H29</f>
        <v>grigia</v>
      </c>
      <c r="G31" s="77" t="str">
        <f>+'Modulo D''Ordine pe24'!I29</f>
        <v>bianca</v>
      </c>
      <c r="H31" s="78">
        <f>+'Modulo D''Ordine pe24'!J29</f>
        <v>9.6</v>
      </c>
      <c r="I31" s="77">
        <f>+'Modulo D''Ordine pe24'!K29</f>
        <v>0</v>
      </c>
      <c r="J31" s="77">
        <f>+'Modulo D''Ordine pe24'!L29</f>
        <v>0</v>
      </c>
      <c r="K31" s="77">
        <f>+'Modulo D''Ordine pe24'!M29</f>
        <v>0</v>
      </c>
      <c r="L31" s="77">
        <f>+'Modulo D''Ordine pe24'!N29</f>
        <v>0</v>
      </c>
      <c r="M31" s="77">
        <f>+'Modulo D''Ordine pe24'!O29</f>
        <v>0</v>
      </c>
      <c r="N31" s="79">
        <f>+'Modulo D''Ordine pe24'!P29</f>
        <v>0</v>
      </c>
    </row>
    <row r="32" spans="1:14" s="2" customFormat="1" x14ac:dyDescent="0.3">
      <c r="A32" s="76" t="str">
        <f>+'Modulo D''Ordine pe24'!C30</f>
        <v>de andré</v>
      </c>
      <c r="B32" s="76" t="str">
        <f>+'Modulo D''Ordine pe24'!D30</f>
        <v>AMICO FRAGILE</v>
      </c>
      <c r="C32" s="77" t="str">
        <f>+'Modulo D''Ordine pe24'!E30</f>
        <v>T-SHIRT</v>
      </c>
      <c r="D32" s="77" t="str">
        <f>+'Modulo D''Ordine pe24'!F30</f>
        <v>CORTA</v>
      </c>
      <c r="E32" s="77" t="str">
        <f>+'Modulo D''Ordine pe24'!G30</f>
        <v>FAIR TRADE</v>
      </c>
      <c r="F32" s="77" t="str">
        <f>+'Modulo D''Ordine pe24'!H30</f>
        <v>bianca</v>
      </c>
      <c r="G32" s="77" t="str">
        <f>+'Modulo D''Ordine pe24'!I30</f>
        <v>nera</v>
      </c>
      <c r="H32" s="78">
        <f>+'Modulo D''Ordine pe24'!J30</f>
        <v>12.6</v>
      </c>
      <c r="I32" s="77">
        <f>+'Modulo D''Ordine pe24'!K30</f>
        <v>0</v>
      </c>
      <c r="J32" s="77">
        <f>+'Modulo D''Ordine pe24'!L30</f>
        <v>0</v>
      </c>
      <c r="K32" s="77">
        <f>+'Modulo D''Ordine pe24'!M30</f>
        <v>0</v>
      </c>
      <c r="L32" s="77">
        <f>+'Modulo D''Ordine pe24'!N30</f>
        <v>0</v>
      </c>
      <c r="M32" s="77">
        <f>+'Modulo D''Ordine pe24'!O30</f>
        <v>0</v>
      </c>
      <c r="N32" s="79">
        <f>+'Modulo D''Ordine pe24'!P30</f>
        <v>0</v>
      </c>
    </row>
    <row r="33" spans="1:14" s="2" customFormat="1" x14ac:dyDescent="0.3">
      <c r="A33" s="76" t="str">
        <f>+'Modulo D''Ordine pe24'!C31</f>
        <v>de andré</v>
      </c>
      <c r="B33" s="76" t="str">
        <f>+'Modulo D''Ordine pe24'!D31</f>
        <v>AMICO FRAGILE</v>
      </c>
      <c r="C33" s="77" t="str">
        <f>+'Modulo D''Ordine pe24'!E31</f>
        <v>T-SHIRT</v>
      </c>
      <c r="D33" s="77" t="str">
        <f>+'Modulo D''Ordine pe24'!F31</f>
        <v>CORTA</v>
      </c>
      <c r="E33" s="77" t="str">
        <f>+'Modulo D''Ordine pe24'!G31</f>
        <v>FAIR TRADE</v>
      </c>
      <c r="F33" s="77" t="str">
        <f>+'Modulo D''Ordine pe24'!H31</f>
        <v>indaco</v>
      </c>
      <c r="G33" s="77" t="str">
        <f>+'Modulo D''Ordine pe24'!I31</f>
        <v>bianca</v>
      </c>
      <c r="H33" s="78">
        <f>+'Modulo D''Ordine pe24'!J31</f>
        <v>12.6</v>
      </c>
      <c r="I33" s="77">
        <f>+'Modulo D''Ordine pe24'!K31</f>
        <v>0</v>
      </c>
      <c r="J33" s="77">
        <f>+'Modulo D''Ordine pe24'!L31</f>
        <v>0</v>
      </c>
      <c r="K33" s="77">
        <f>+'Modulo D''Ordine pe24'!M31</f>
        <v>0</v>
      </c>
      <c r="L33" s="77">
        <f>+'Modulo D''Ordine pe24'!N31</f>
        <v>0</v>
      </c>
      <c r="M33" s="77">
        <f>+'Modulo D''Ordine pe24'!O31</f>
        <v>0</v>
      </c>
      <c r="N33" s="79">
        <f>+'Modulo D''Ordine pe24'!P31</f>
        <v>0</v>
      </c>
    </row>
    <row r="34" spans="1:14" s="2" customFormat="1" x14ac:dyDescent="0.3">
      <c r="A34" s="76" t="str">
        <f>+'Modulo D''Ordine pe24'!C32</f>
        <v>de andré</v>
      </c>
      <c r="B34" s="76" t="str">
        <f>+'Modulo D''Ordine pe24'!D32</f>
        <v>AMICO FRAGILE</v>
      </c>
      <c r="C34" s="77" t="str">
        <f>+'Modulo D''Ordine pe24'!E32</f>
        <v>T-SHIRT</v>
      </c>
      <c r="D34" s="77" t="str">
        <f>+'Modulo D''Ordine pe24'!F32</f>
        <v>CORTA</v>
      </c>
      <c r="E34" s="77" t="str">
        <f>+'Modulo D''Ordine pe24'!G32</f>
        <v>FAIR TRADE</v>
      </c>
      <c r="F34" s="77" t="str">
        <f>+'Modulo D''Ordine pe24'!H32</f>
        <v>nera</v>
      </c>
      <c r="G34" s="77" t="str">
        <f>+'Modulo D''Ordine pe24'!I32</f>
        <v>bianca</v>
      </c>
      <c r="H34" s="78">
        <f>+'Modulo D''Ordine pe24'!J32</f>
        <v>12.6</v>
      </c>
      <c r="I34" s="77">
        <f>+'Modulo D''Ordine pe24'!K32</f>
        <v>0</v>
      </c>
      <c r="J34" s="77">
        <f>+'Modulo D''Ordine pe24'!L32</f>
        <v>0</v>
      </c>
      <c r="K34" s="77">
        <f>+'Modulo D''Ordine pe24'!M32</f>
        <v>0</v>
      </c>
      <c r="L34" s="77">
        <f>+'Modulo D''Ordine pe24'!N32</f>
        <v>0</v>
      </c>
      <c r="M34" s="77">
        <f>+'Modulo D''Ordine pe24'!O32</f>
        <v>0</v>
      </c>
      <c r="N34" s="79">
        <f>+'Modulo D''Ordine pe24'!P32</f>
        <v>0</v>
      </c>
    </row>
    <row r="35" spans="1:14" s="2" customFormat="1" x14ac:dyDescent="0.3">
      <c r="A35" s="76" t="str">
        <f>+'Modulo D''Ordine pe24'!C33</f>
        <v>de andré</v>
      </c>
      <c r="B35" s="76" t="str">
        <f>+'Modulo D''Ordine pe24'!D33</f>
        <v>AMICO FRAGILE</v>
      </c>
      <c r="C35" s="77" t="str">
        <f>+'Modulo D''Ordine pe24'!E33</f>
        <v>T-SHIRT</v>
      </c>
      <c r="D35" s="77" t="str">
        <f>+'Modulo D''Ordine pe24'!F33</f>
        <v>CORTA</v>
      </c>
      <c r="E35" s="77" t="str">
        <f>+'Modulo D''Ordine pe24'!G33</f>
        <v>FAIR TRADE</v>
      </c>
      <c r="F35" s="77" t="str">
        <f>+'Modulo D''Ordine pe24'!H33</f>
        <v>grigia</v>
      </c>
      <c r="G35" s="77" t="str">
        <f>+'Modulo D''Ordine pe24'!I33</f>
        <v>bianca</v>
      </c>
      <c r="H35" s="78">
        <f>+'Modulo D''Ordine pe24'!J33</f>
        <v>12.6</v>
      </c>
      <c r="I35" s="77">
        <f>+'Modulo D''Ordine pe24'!K33</f>
        <v>0</v>
      </c>
      <c r="J35" s="77">
        <f>+'Modulo D''Ordine pe24'!L33</f>
        <v>0</v>
      </c>
      <c r="K35" s="77">
        <f>+'Modulo D''Ordine pe24'!M33</f>
        <v>0</v>
      </c>
      <c r="L35" s="77">
        <f>+'Modulo D''Ordine pe24'!N33</f>
        <v>0</v>
      </c>
      <c r="M35" s="77">
        <f>+'Modulo D''Ordine pe24'!O33</f>
        <v>0</v>
      </c>
      <c r="N35" s="79">
        <f>+'Modulo D''Ordine pe24'!P33</f>
        <v>0</v>
      </c>
    </row>
    <row r="36" spans="1:14" s="2" customFormat="1" x14ac:dyDescent="0.3">
      <c r="A36" s="76" t="str">
        <f>+'Modulo D''Ordine pe24'!C34</f>
        <v>de andré</v>
      </c>
      <c r="B36" s="76" t="str">
        <f>+'Modulo D''Ordine pe24'!D34</f>
        <v>AMICO FRAGILE</v>
      </c>
      <c r="C36" s="77" t="str">
        <f>+'Modulo D''Ordine pe24'!E34</f>
        <v>T-SHIRT</v>
      </c>
      <c r="D36" s="77" t="str">
        <f>+'Modulo D''Ordine pe24'!F34</f>
        <v>CORTA</v>
      </c>
      <c r="E36" s="77" t="str">
        <f>+'Modulo D''Ordine pe24'!G34</f>
        <v>BIO</v>
      </c>
      <c r="F36" s="77" t="str">
        <f>+'Modulo D''Ordine pe24'!H34</f>
        <v>bianca</v>
      </c>
      <c r="G36" s="77" t="str">
        <f>+'Modulo D''Ordine pe24'!I34</f>
        <v>nera</v>
      </c>
      <c r="H36" s="78">
        <f>+'Modulo D''Ordine pe24'!J34</f>
        <v>9.6</v>
      </c>
      <c r="I36" s="77">
        <f>+'Modulo D''Ordine pe24'!K34</f>
        <v>0</v>
      </c>
      <c r="J36" s="77">
        <f>+'Modulo D''Ordine pe24'!L34</f>
        <v>0</v>
      </c>
      <c r="K36" s="77">
        <f>+'Modulo D''Ordine pe24'!M34</f>
        <v>0</v>
      </c>
      <c r="L36" s="77">
        <f>+'Modulo D''Ordine pe24'!N34</f>
        <v>0</v>
      </c>
      <c r="M36" s="77">
        <f>+'Modulo D''Ordine pe24'!O34</f>
        <v>0</v>
      </c>
      <c r="N36" s="79">
        <f>+'Modulo D''Ordine pe24'!P34</f>
        <v>0</v>
      </c>
    </row>
    <row r="37" spans="1:14" s="2" customFormat="1" x14ac:dyDescent="0.3">
      <c r="A37" s="76" t="str">
        <f>+'Modulo D''Ordine pe24'!C35</f>
        <v>de andré</v>
      </c>
      <c r="B37" s="76" t="str">
        <f>+'Modulo D''Ordine pe24'!D35</f>
        <v>AMICO FRAGILE</v>
      </c>
      <c r="C37" s="77" t="str">
        <f>+'Modulo D''Ordine pe24'!E35</f>
        <v>T-SHIRT</v>
      </c>
      <c r="D37" s="77" t="str">
        <f>+'Modulo D''Ordine pe24'!F35</f>
        <v>CORTA</v>
      </c>
      <c r="E37" s="77" t="str">
        <f>+'Modulo D''Ordine pe24'!G35</f>
        <v>BIO</v>
      </c>
      <c r="F37" s="77" t="str">
        <f>+'Modulo D''Ordine pe24'!H35</f>
        <v>blu</v>
      </c>
      <c r="G37" s="77" t="str">
        <f>+'Modulo D''Ordine pe24'!I35</f>
        <v>bianca</v>
      </c>
      <c r="H37" s="78">
        <f>+'Modulo D''Ordine pe24'!J35</f>
        <v>9.6</v>
      </c>
      <c r="I37" s="77">
        <f>+'Modulo D''Ordine pe24'!K35</f>
        <v>0</v>
      </c>
      <c r="J37" s="77">
        <f>+'Modulo D''Ordine pe24'!L35</f>
        <v>0</v>
      </c>
      <c r="K37" s="77">
        <f>+'Modulo D''Ordine pe24'!M35</f>
        <v>0</v>
      </c>
      <c r="L37" s="77">
        <f>+'Modulo D''Ordine pe24'!N35</f>
        <v>0</v>
      </c>
      <c r="M37" s="77">
        <f>+'Modulo D''Ordine pe24'!O35</f>
        <v>0</v>
      </c>
      <c r="N37" s="79">
        <f>+'Modulo D''Ordine pe24'!P35</f>
        <v>0</v>
      </c>
    </row>
    <row r="38" spans="1:14" s="2" customFormat="1" x14ac:dyDescent="0.3">
      <c r="A38" s="76" t="str">
        <f>+'Modulo D''Ordine pe24'!C36</f>
        <v>de andré</v>
      </c>
      <c r="B38" s="76" t="str">
        <f>+'Modulo D''Ordine pe24'!D36</f>
        <v>AMICO FRAGILE</v>
      </c>
      <c r="C38" s="77" t="str">
        <f>+'Modulo D''Ordine pe24'!E36</f>
        <v>T-SHIRT</v>
      </c>
      <c r="D38" s="77" t="str">
        <f>+'Modulo D''Ordine pe24'!F36</f>
        <v>CORTA</v>
      </c>
      <c r="E38" s="77" t="str">
        <f>+'Modulo D''Ordine pe24'!G36</f>
        <v>BIO</v>
      </c>
      <c r="F38" s="77" t="str">
        <f>+'Modulo D''Ordine pe24'!H36</f>
        <v>nera</v>
      </c>
      <c r="G38" s="77" t="str">
        <f>+'Modulo D''Ordine pe24'!I36</f>
        <v>bianca</v>
      </c>
      <c r="H38" s="78">
        <f>+'Modulo D''Ordine pe24'!J36</f>
        <v>9.6</v>
      </c>
      <c r="I38" s="77">
        <f>+'Modulo D''Ordine pe24'!K36</f>
        <v>0</v>
      </c>
      <c r="J38" s="77">
        <f>+'Modulo D''Ordine pe24'!L36</f>
        <v>0</v>
      </c>
      <c r="K38" s="77">
        <f>+'Modulo D''Ordine pe24'!M36</f>
        <v>0</v>
      </c>
      <c r="L38" s="77">
        <f>+'Modulo D''Ordine pe24'!N36</f>
        <v>0</v>
      </c>
      <c r="M38" s="77">
        <f>+'Modulo D''Ordine pe24'!O36</f>
        <v>0</v>
      </c>
      <c r="N38" s="79">
        <f>+'Modulo D''Ordine pe24'!P36</f>
        <v>0</v>
      </c>
    </row>
    <row r="39" spans="1:14" s="2" customFormat="1" x14ac:dyDescent="0.3">
      <c r="A39" s="76" t="str">
        <f>+'Modulo D''Ordine pe24'!C37</f>
        <v>de andré</v>
      </c>
      <c r="B39" s="76" t="str">
        <f>+'Modulo D''Ordine pe24'!D37</f>
        <v>AMICO FRAGILE</v>
      </c>
      <c r="C39" s="77" t="str">
        <f>+'Modulo D''Ordine pe24'!E37</f>
        <v>T-SHIRT</v>
      </c>
      <c r="D39" s="77" t="str">
        <f>+'Modulo D''Ordine pe24'!F37</f>
        <v>CORTA</v>
      </c>
      <c r="E39" s="77" t="str">
        <f>+'Modulo D''Ordine pe24'!G37</f>
        <v>BIO</v>
      </c>
      <c r="F39" s="77" t="str">
        <f>+'Modulo D''Ordine pe24'!H37</f>
        <v>grigia</v>
      </c>
      <c r="G39" s="77" t="str">
        <f>+'Modulo D''Ordine pe24'!I37</f>
        <v>bianca</v>
      </c>
      <c r="H39" s="78">
        <f>+'Modulo D''Ordine pe24'!J37</f>
        <v>9.6</v>
      </c>
      <c r="I39" s="77">
        <f>+'Modulo D''Ordine pe24'!K37</f>
        <v>0</v>
      </c>
      <c r="J39" s="77">
        <f>+'Modulo D''Ordine pe24'!L37</f>
        <v>0</v>
      </c>
      <c r="K39" s="77">
        <f>+'Modulo D''Ordine pe24'!M37</f>
        <v>0</v>
      </c>
      <c r="L39" s="77">
        <f>+'Modulo D''Ordine pe24'!N37</f>
        <v>0</v>
      </c>
      <c r="M39" s="77">
        <f>+'Modulo D''Ordine pe24'!O37</f>
        <v>0</v>
      </c>
      <c r="N39" s="79">
        <f>+'Modulo D''Ordine pe24'!P37</f>
        <v>0</v>
      </c>
    </row>
    <row r="40" spans="1:14" s="2" customFormat="1" x14ac:dyDescent="0.3">
      <c r="A40" s="76" t="str">
        <f>+'Modulo D''Ordine pe24'!C38</f>
        <v>de andré</v>
      </c>
      <c r="B40" s="76" t="str">
        <f>+'Modulo D''Ordine pe24'!D38</f>
        <v>BOCCA DI ROSA</v>
      </c>
      <c r="C40" s="77" t="str">
        <f>+'Modulo D''Ordine pe24'!E38</f>
        <v>T-SHIRT</v>
      </c>
      <c r="D40" s="77" t="str">
        <f>+'Modulo D''Ordine pe24'!F38</f>
        <v>CORTA</v>
      </c>
      <c r="E40" s="77" t="str">
        <f>+'Modulo D''Ordine pe24'!G38</f>
        <v>FAIR TRADE</v>
      </c>
      <c r="F40" s="77" t="str">
        <f>+'Modulo D''Ordine pe24'!H38</f>
        <v>bianca</v>
      </c>
      <c r="G40" s="77" t="str">
        <f>+'Modulo D''Ordine pe24'!I38</f>
        <v>nera</v>
      </c>
      <c r="H40" s="78">
        <f>+'Modulo D''Ordine pe24'!J38</f>
        <v>12.6</v>
      </c>
      <c r="I40" s="77">
        <f>+'Modulo D''Ordine pe24'!K38</f>
        <v>0</v>
      </c>
      <c r="J40" s="77">
        <f>+'Modulo D''Ordine pe24'!L38</f>
        <v>0</v>
      </c>
      <c r="K40" s="77">
        <f>+'Modulo D''Ordine pe24'!M38</f>
        <v>0</v>
      </c>
      <c r="L40" s="77">
        <f>+'Modulo D''Ordine pe24'!N38</f>
        <v>0</v>
      </c>
      <c r="M40" s="77">
        <f>+'Modulo D''Ordine pe24'!O38</f>
        <v>0</v>
      </c>
      <c r="N40" s="79">
        <f>+'Modulo D''Ordine pe24'!P38</f>
        <v>0</v>
      </c>
    </row>
    <row r="41" spans="1:14" s="2" customFormat="1" x14ac:dyDescent="0.3">
      <c r="A41" s="76" t="str">
        <f>+'Modulo D''Ordine pe24'!C39</f>
        <v>de andré</v>
      </c>
      <c r="B41" s="76" t="str">
        <f>+'Modulo D''Ordine pe24'!D39</f>
        <v>BOCCA DI ROSA</v>
      </c>
      <c r="C41" s="77" t="str">
        <f>+'Modulo D''Ordine pe24'!E39</f>
        <v>T-SHIRT</v>
      </c>
      <c r="D41" s="77" t="str">
        <f>+'Modulo D''Ordine pe24'!F39</f>
        <v>CORTA</v>
      </c>
      <c r="E41" s="77" t="str">
        <f>+'Modulo D''Ordine pe24'!G39</f>
        <v>FAIR TRADE</v>
      </c>
      <c r="F41" s="77" t="str">
        <f>+'Modulo D''Ordine pe24'!H39</f>
        <v>indaco</v>
      </c>
      <c r="G41" s="77" t="str">
        <f>+'Modulo D''Ordine pe24'!I39</f>
        <v>bianca</v>
      </c>
      <c r="H41" s="78">
        <f>+'Modulo D''Ordine pe24'!J39</f>
        <v>12.6</v>
      </c>
      <c r="I41" s="77">
        <f>+'Modulo D''Ordine pe24'!K39</f>
        <v>0</v>
      </c>
      <c r="J41" s="77">
        <f>+'Modulo D''Ordine pe24'!L39</f>
        <v>0</v>
      </c>
      <c r="K41" s="77">
        <f>+'Modulo D''Ordine pe24'!M39</f>
        <v>0</v>
      </c>
      <c r="L41" s="77">
        <f>+'Modulo D''Ordine pe24'!N39</f>
        <v>0</v>
      </c>
      <c r="M41" s="77">
        <f>+'Modulo D''Ordine pe24'!O39</f>
        <v>0</v>
      </c>
      <c r="N41" s="79">
        <f>+'Modulo D''Ordine pe24'!P39</f>
        <v>0</v>
      </c>
    </row>
    <row r="42" spans="1:14" s="2" customFormat="1" x14ac:dyDescent="0.3">
      <c r="A42" s="76" t="str">
        <f>+'Modulo D''Ordine pe24'!C40</f>
        <v>de andré</v>
      </c>
      <c r="B42" s="76" t="str">
        <f>+'Modulo D''Ordine pe24'!D40</f>
        <v>BOCCA DI ROSA</v>
      </c>
      <c r="C42" s="77" t="str">
        <f>+'Modulo D''Ordine pe24'!E40</f>
        <v>T-SHIRT</v>
      </c>
      <c r="D42" s="77" t="str">
        <f>+'Modulo D''Ordine pe24'!F40</f>
        <v>CORTA</v>
      </c>
      <c r="E42" s="77" t="str">
        <f>+'Modulo D''Ordine pe24'!G40</f>
        <v>FAIR TRADE</v>
      </c>
      <c r="F42" s="77" t="str">
        <f>+'Modulo D''Ordine pe24'!H40</f>
        <v>nera</v>
      </c>
      <c r="G42" s="77" t="str">
        <f>+'Modulo D''Ordine pe24'!I40</f>
        <v>bianca</v>
      </c>
      <c r="H42" s="78">
        <f>+'Modulo D''Ordine pe24'!J40</f>
        <v>12.6</v>
      </c>
      <c r="I42" s="77">
        <f>+'Modulo D''Ordine pe24'!K40</f>
        <v>0</v>
      </c>
      <c r="J42" s="77">
        <f>+'Modulo D''Ordine pe24'!L40</f>
        <v>0</v>
      </c>
      <c r="K42" s="77">
        <f>+'Modulo D''Ordine pe24'!M40</f>
        <v>0</v>
      </c>
      <c r="L42" s="77">
        <f>+'Modulo D''Ordine pe24'!N40</f>
        <v>0</v>
      </c>
      <c r="M42" s="77">
        <f>+'Modulo D''Ordine pe24'!O40</f>
        <v>0</v>
      </c>
      <c r="N42" s="79">
        <f>+'Modulo D''Ordine pe24'!P40</f>
        <v>0</v>
      </c>
    </row>
    <row r="43" spans="1:14" s="2" customFormat="1" x14ac:dyDescent="0.3">
      <c r="A43" s="76" t="str">
        <f>+'Modulo D''Ordine pe24'!C41</f>
        <v>de andré</v>
      </c>
      <c r="B43" s="76" t="str">
        <f>+'Modulo D''Ordine pe24'!D41</f>
        <v>BOCCA DI ROSA</v>
      </c>
      <c r="C43" s="77" t="str">
        <f>+'Modulo D''Ordine pe24'!E41</f>
        <v>T-SHIRT</v>
      </c>
      <c r="D43" s="77" t="str">
        <f>+'Modulo D''Ordine pe24'!F41</f>
        <v>CORTA</v>
      </c>
      <c r="E43" s="77" t="str">
        <f>+'Modulo D''Ordine pe24'!G41</f>
        <v>FAIR TRADE</v>
      </c>
      <c r="F43" s="77" t="str">
        <f>+'Modulo D''Ordine pe24'!H41</f>
        <v>grigia</v>
      </c>
      <c r="G43" s="77" t="str">
        <f>+'Modulo D''Ordine pe24'!I41</f>
        <v>bianca</v>
      </c>
      <c r="H43" s="78">
        <f>+'Modulo D''Ordine pe24'!J41</f>
        <v>12.6</v>
      </c>
      <c r="I43" s="77">
        <f>+'Modulo D''Ordine pe24'!K41</f>
        <v>0</v>
      </c>
      <c r="J43" s="77">
        <f>+'Modulo D''Ordine pe24'!L41</f>
        <v>0</v>
      </c>
      <c r="K43" s="77">
        <f>+'Modulo D''Ordine pe24'!M41</f>
        <v>0</v>
      </c>
      <c r="L43" s="77">
        <f>+'Modulo D''Ordine pe24'!N41</f>
        <v>0</v>
      </c>
      <c r="M43" s="77">
        <f>+'Modulo D''Ordine pe24'!O41</f>
        <v>0</v>
      </c>
      <c r="N43" s="79">
        <f>+'Modulo D''Ordine pe24'!P41</f>
        <v>0</v>
      </c>
    </row>
    <row r="44" spans="1:14" s="2" customFormat="1" x14ac:dyDescent="0.3">
      <c r="A44" s="76" t="str">
        <f>+'Modulo D''Ordine pe24'!C42</f>
        <v>de andré</v>
      </c>
      <c r="B44" s="76" t="str">
        <f>+'Modulo D''Ordine pe24'!D42</f>
        <v>BOCCA DI ROSA</v>
      </c>
      <c r="C44" s="77" t="str">
        <f>+'Modulo D''Ordine pe24'!E42</f>
        <v>T-SHIRT</v>
      </c>
      <c r="D44" s="77" t="str">
        <f>+'Modulo D''Ordine pe24'!F42</f>
        <v>CORTA</v>
      </c>
      <c r="E44" s="77" t="str">
        <f>+'Modulo D''Ordine pe24'!G42</f>
        <v>BIO</v>
      </c>
      <c r="F44" s="77" t="str">
        <f>+'Modulo D''Ordine pe24'!H42</f>
        <v>bianca</v>
      </c>
      <c r="G44" s="77" t="str">
        <f>+'Modulo D''Ordine pe24'!I42</f>
        <v>nera</v>
      </c>
      <c r="H44" s="78">
        <f>+'Modulo D''Ordine pe24'!J42</f>
        <v>9.6</v>
      </c>
      <c r="I44" s="77">
        <f>+'Modulo D''Ordine pe24'!K42</f>
        <v>0</v>
      </c>
      <c r="J44" s="77">
        <f>+'Modulo D''Ordine pe24'!L42</f>
        <v>0</v>
      </c>
      <c r="K44" s="77">
        <f>+'Modulo D''Ordine pe24'!M42</f>
        <v>0</v>
      </c>
      <c r="L44" s="77">
        <f>+'Modulo D''Ordine pe24'!N42</f>
        <v>0</v>
      </c>
      <c r="M44" s="77">
        <f>+'Modulo D''Ordine pe24'!O42</f>
        <v>0</v>
      </c>
      <c r="N44" s="79">
        <f>+'Modulo D''Ordine pe24'!P42</f>
        <v>0</v>
      </c>
    </row>
    <row r="45" spans="1:14" s="2" customFormat="1" x14ac:dyDescent="0.3">
      <c r="A45" s="76" t="str">
        <f>+'Modulo D''Ordine pe24'!C43</f>
        <v>de andré</v>
      </c>
      <c r="B45" s="76" t="str">
        <f>+'Modulo D''Ordine pe24'!D43</f>
        <v>BOCCA DI ROSA</v>
      </c>
      <c r="C45" s="77" t="str">
        <f>+'Modulo D''Ordine pe24'!E43</f>
        <v>T-SHIRT</v>
      </c>
      <c r="D45" s="77" t="str">
        <f>+'Modulo D''Ordine pe24'!F43</f>
        <v>CORTA</v>
      </c>
      <c r="E45" s="77" t="str">
        <f>+'Modulo D''Ordine pe24'!G43</f>
        <v>BIO</v>
      </c>
      <c r="F45" s="77" t="str">
        <f>+'Modulo D''Ordine pe24'!H43</f>
        <v>blu</v>
      </c>
      <c r="G45" s="77" t="str">
        <f>+'Modulo D''Ordine pe24'!I43</f>
        <v>bianca</v>
      </c>
      <c r="H45" s="78">
        <f>+'Modulo D''Ordine pe24'!J43</f>
        <v>9.6</v>
      </c>
      <c r="I45" s="77">
        <f>+'Modulo D''Ordine pe24'!K43</f>
        <v>0</v>
      </c>
      <c r="J45" s="77">
        <f>+'Modulo D''Ordine pe24'!L43</f>
        <v>0</v>
      </c>
      <c r="K45" s="77">
        <f>+'Modulo D''Ordine pe24'!M43</f>
        <v>0</v>
      </c>
      <c r="L45" s="77">
        <f>+'Modulo D''Ordine pe24'!N43</f>
        <v>0</v>
      </c>
      <c r="M45" s="77">
        <f>+'Modulo D''Ordine pe24'!O43</f>
        <v>0</v>
      </c>
      <c r="N45" s="79">
        <f>+'Modulo D''Ordine pe24'!P43</f>
        <v>0</v>
      </c>
    </row>
    <row r="46" spans="1:14" s="2" customFormat="1" x14ac:dyDescent="0.3">
      <c r="A46" s="76" t="str">
        <f>+'Modulo D''Ordine pe24'!C44</f>
        <v>de andré</v>
      </c>
      <c r="B46" s="76" t="str">
        <f>+'Modulo D''Ordine pe24'!D44</f>
        <v>BOCCA DI ROSA</v>
      </c>
      <c r="C46" s="77" t="str">
        <f>+'Modulo D''Ordine pe24'!E44</f>
        <v>T-SHIRT</v>
      </c>
      <c r="D46" s="77" t="str">
        <f>+'Modulo D''Ordine pe24'!F44</f>
        <v>CORTA</v>
      </c>
      <c r="E46" s="77" t="str">
        <f>+'Modulo D''Ordine pe24'!G44</f>
        <v>BIO</v>
      </c>
      <c r="F46" s="77" t="str">
        <f>+'Modulo D''Ordine pe24'!H44</f>
        <v>nera</v>
      </c>
      <c r="G46" s="77" t="str">
        <f>+'Modulo D''Ordine pe24'!I44</f>
        <v>bianca</v>
      </c>
      <c r="H46" s="78">
        <f>+'Modulo D''Ordine pe24'!J44</f>
        <v>9.6</v>
      </c>
      <c r="I46" s="77">
        <f>+'Modulo D''Ordine pe24'!K44</f>
        <v>0</v>
      </c>
      <c r="J46" s="77">
        <f>+'Modulo D''Ordine pe24'!L44</f>
        <v>0</v>
      </c>
      <c r="K46" s="77">
        <f>+'Modulo D''Ordine pe24'!M44</f>
        <v>0</v>
      </c>
      <c r="L46" s="77">
        <f>+'Modulo D''Ordine pe24'!N44</f>
        <v>0</v>
      </c>
      <c r="M46" s="77">
        <f>+'Modulo D''Ordine pe24'!O44</f>
        <v>0</v>
      </c>
      <c r="N46" s="79">
        <f>+'Modulo D''Ordine pe24'!P44</f>
        <v>0</v>
      </c>
    </row>
    <row r="47" spans="1:14" s="2" customFormat="1" x14ac:dyDescent="0.3">
      <c r="A47" s="76" t="str">
        <f>+'Modulo D''Ordine pe24'!C45</f>
        <v>de andré</v>
      </c>
      <c r="B47" s="76" t="str">
        <f>+'Modulo D''Ordine pe24'!D45</f>
        <v>BOCCA DI ROSA</v>
      </c>
      <c r="C47" s="77" t="str">
        <f>+'Modulo D''Ordine pe24'!E45</f>
        <v>T-SHIRT</v>
      </c>
      <c r="D47" s="77" t="str">
        <f>+'Modulo D''Ordine pe24'!F45</f>
        <v>CORTA</v>
      </c>
      <c r="E47" s="77" t="str">
        <f>+'Modulo D''Ordine pe24'!G45</f>
        <v>BIO</v>
      </c>
      <c r="F47" s="77" t="str">
        <f>+'Modulo D''Ordine pe24'!H45</f>
        <v>grigia</v>
      </c>
      <c r="G47" s="77" t="str">
        <f>+'Modulo D''Ordine pe24'!I45</f>
        <v>bianca</v>
      </c>
      <c r="H47" s="78">
        <f>+'Modulo D''Ordine pe24'!J45</f>
        <v>9.6</v>
      </c>
      <c r="I47" s="77">
        <f>+'Modulo D''Ordine pe24'!K45</f>
        <v>0</v>
      </c>
      <c r="J47" s="77">
        <f>+'Modulo D''Ordine pe24'!L45</f>
        <v>0</v>
      </c>
      <c r="K47" s="77">
        <f>+'Modulo D''Ordine pe24'!M45</f>
        <v>0</v>
      </c>
      <c r="L47" s="77">
        <f>+'Modulo D''Ordine pe24'!N45</f>
        <v>0</v>
      </c>
      <c r="M47" s="77">
        <f>+'Modulo D''Ordine pe24'!O45</f>
        <v>0</v>
      </c>
      <c r="N47" s="79">
        <f>+'Modulo D''Ordine pe24'!P45</f>
        <v>0</v>
      </c>
    </row>
    <row r="48" spans="1:14" s="2" customFormat="1" x14ac:dyDescent="0.3">
      <c r="A48" s="76" t="str">
        <f>+'Modulo D''Ordine pe24'!C46</f>
        <v>de andré</v>
      </c>
      <c r="B48" s="76" t="str">
        <f>+'Modulo D''Ordine pe24'!D46</f>
        <v>CANZONE DEL MAGGIO</v>
      </c>
      <c r="C48" s="77" t="str">
        <f>+'Modulo D''Ordine pe24'!E46</f>
        <v>T-SHIRT</v>
      </c>
      <c r="D48" s="77" t="str">
        <f>+'Modulo D''Ordine pe24'!F46</f>
        <v>CORTA</v>
      </c>
      <c r="E48" s="77" t="str">
        <f>+'Modulo D''Ordine pe24'!G46</f>
        <v>FAIR TRADE</v>
      </c>
      <c r="F48" s="77" t="str">
        <f>+'Modulo D''Ordine pe24'!H46</f>
        <v>bianca</v>
      </c>
      <c r="G48" s="77" t="str">
        <f>+'Modulo D''Ordine pe24'!I46</f>
        <v>nera</v>
      </c>
      <c r="H48" s="78">
        <f>+'Modulo D''Ordine pe24'!J46</f>
        <v>12.6</v>
      </c>
      <c r="I48" s="77">
        <f>+'Modulo D''Ordine pe24'!K46</f>
        <v>0</v>
      </c>
      <c r="J48" s="77">
        <f>+'Modulo D''Ordine pe24'!L46</f>
        <v>0</v>
      </c>
      <c r="K48" s="77">
        <f>+'Modulo D''Ordine pe24'!M46</f>
        <v>0</v>
      </c>
      <c r="L48" s="77">
        <f>+'Modulo D''Ordine pe24'!N46</f>
        <v>0</v>
      </c>
      <c r="M48" s="77">
        <f>+'Modulo D''Ordine pe24'!O46</f>
        <v>0</v>
      </c>
      <c r="N48" s="79">
        <f>+'Modulo D''Ordine pe24'!P46</f>
        <v>0</v>
      </c>
    </row>
    <row r="49" spans="1:14" s="2" customFormat="1" x14ac:dyDescent="0.3">
      <c r="A49" s="76" t="str">
        <f>+'Modulo D''Ordine pe24'!C47</f>
        <v>de andré</v>
      </c>
      <c r="B49" s="76" t="str">
        <f>+'Modulo D''Ordine pe24'!D47</f>
        <v>CANZONE DEL MAGGIO</v>
      </c>
      <c r="C49" s="77" t="str">
        <f>+'Modulo D''Ordine pe24'!E47</f>
        <v>T-SHIRT</v>
      </c>
      <c r="D49" s="77" t="str">
        <f>+'Modulo D''Ordine pe24'!F47</f>
        <v>CORTA</v>
      </c>
      <c r="E49" s="77" t="str">
        <f>+'Modulo D''Ordine pe24'!G47</f>
        <v>FAIR TRADE</v>
      </c>
      <c r="F49" s="77" t="str">
        <f>+'Modulo D''Ordine pe24'!H47</f>
        <v>indaco</v>
      </c>
      <c r="G49" s="77" t="str">
        <f>+'Modulo D''Ordine pe24'!I47</f>
        <v>bianca</v>
      </c>
      <c r="H49" s="78">
        <f>+'Modulo D''Ordine pe24'!J47</f>
        <v>12.6</v>
      </c>
      <c r="I49" s="77">
        <f>+'Modulo D''Ordine pe24'!K47</f>
        <v>0</v>
      </c>
      <c r="J49" s="77">
        <f>+'Modulo D''Ordine pe24'!L47</f>
        <v>0</v>
      </c>
      <c r="K49" s="77">
        <f>+'Modulo D''Ordine pe24'!M47</f>
        <v>0</v>
      </c>
      <c r="L49" s="77">
        <f>+'Modulo D''Ordine pe24'!N47</f>
        <v>0</v>
      </c>
      <c r="M49" s="77">
        <f>+'Modulo D''Ordine pe24'!O47</f>
        <v>0</v>
      </c>
      <c r="N49" s="79">
        <f>+'Modulo D''Ordine pe24'!P47</f>
        <v>0</v>
      </c>
    </row>
    <row r="50" spans="1:14" s="2" customFormat="1" x14ac:dyDescent="0.3">
      <c r="A50" s="76" t="str">
        <f>+'Modulo D''Ordine pe24'!C48</f>
        <v>de andré</v>
      </c>
      <c r="B50" s="76" t="str">
        <f>+'Modulo D''Ordine pe24'!D48</f>
        <v>CANZONE DEL MAGGIO</v>
      </c>
      <c r="C50" s="77" t="str">
        <f>+'Modulo D''Ordine pe24'!E48</f>
        <v>T-SHIRT</v>
      </c>
      <c r="D50" s="77" t="str">
        <f>+'Modulo D''Ordine pe24'!F48</f>
        <v>CORTA</v>
      </c>
      <c r="E50" s="77" t="str">
        <f>+'Modulo D''Ordine pe24'!G48</f>
        <v>FAIR TRADE</v>
      </c>
      <c r="F50" s="77" t="str">
        <f>+'Modulo D''Ordine pe24'!H48</f>
        <v>nera</v>
      </c>
      <c r="G50" s="77" t="str">
        <f>+'Modulo D''Ordine pe24'!I48</f>
        <v>bianca</v>
      </c>
      <c r="H50" s="78">
        <f>+'Modulo D''Ordine pe24'!J48</f>
        <v>12.6</v>
      </c>
      <c r="I50" s="77">
        <f>+'Modulo D''Ordine pe24'!K48</f>
        <v>0</v>
      </c>
      <c r="J50" s="77">
        <f>+'Modulo D''Ordine pe24'!L48</f>
        <v>0</v>
      </c>
      <c r="K50" s="77">
        <f>+'Modulo D''Ordine pe24'!M48</f>
        <v>0</v>
      </c>
      <c r="L50" s="77">
        <f>+'Modulo D''Ordine pe24'!N48</f>
        <v>0</v>
      </c>
      <c r="M50" s="77">
        <f>+'Modulo D''Ordine pe24'!O48</f>
        <v>0</v>
      </c>
      <c r="N50" s="79">
        <f>+'Modulo D''Ordine pe24'!P48</f>
        <v>0</v>
      </c>
    </row>
    <row r="51" spans="1:14" s="2" customFormat="1" x14ac:dyDescent="0.3">
      <c r="A51" s="76" t="str">
        <f>+'Modulo D''Ordine pe24'!C49</f>
        <v>de andré</v>
      </c>
      <c r="B51" s="76" t="str">
        <f>+'Modulo D''Ordine pe24'!D49</f>
        <v>CANZONE DEL MAGGIO</v>
      </c>
      <c r="C51" s="77" t="str">
        <f>+'Modulo D''Ordine pe24'!E49</f>
        <v>T-SHIRT</v>
      </c>
      <c r="D51" s="77" t="str">
        <f>+'Modulo D''Ordine pe24'!F49</f>
        <v>CORTA</v>
      </c>
      <c r="E51" s="77" t="str">
        <f>+'Modulo D''Ordine pe24'!G49</f>
        <v>FAIR TRADE</v>
      </c>
      <c r="F51" s="77" t="str">
        <f>+'Modulo D''Ordine pe24'!H49</f>
        <v>grigia</v>
      </c>
      <c r="G51" s="77" t="str">
        <f>+'Modulo D''Ordine pe24'!I49</f>
        <v>bianca</v>
      </c>
      <c r="H51" s="78">
        <f>+'Modulo D''Ordine pe24'!J49</f>
        <v>12.6</v>
      </c>
      <c r="I51" s="77">
        <f>+'Modulo D''Ordine pe24'!K49</f>
        <v>0</v>
      </c>
      <c r="J51" s="77">
        <f>+'Modulo D''Ordine pe24'!L49</f>
        <v>0</v>
      </c>
      <c r="K51" s="77">
        <f>+'Modulo D''Ordine pe24'!M49</f>
        <v>0</v>
      </c>
      <c r="L51" s="77">
        <f>+'Modulo D''Ordine pe24'!N49</f>
        <v>0</v>
      </c>
      <c r="M51" s="77">
        <f>+'Modulo D''Ordine pe24'!O49</f>
        <v>0</v>
      </c>
      <c r="N51" s="79">
        <f>+'Modulo D''Ordine pe24'!P49</f>
        <v>0</v>
      </c>
    </row>
    <row r="52" spans="1:14" s="2" customFormat="1" x14ac:dyDescent="0.3">
      <c r="A52" s="76" t="str">
        <f>+'Modulo D''Ordine pe24'!C50</f>
        <v>de andré</v>
      </c>
      <c r="B52" s="76" t="str">
        <f>+'Modulo D''Ordine pe24'!D50</f>
        <v>CANZONE DEL MAGGIO</v>
      </c>
      <c r="C52" s="77" t="str">
        <f>+'Modulo D''Ordine pe24'!E50</f>
        <v>T-SHIRT</v>
      </c>
      <c r="D52" s="77" t="str">
        <f>+'Modulo D''Ordine pe24'!F50</f>
        <v>CORTA</v>
      </c>
      <c r="E52" s="77" t="str">
        <f>+'Modulo D''Ordine pe24'!G50</f>
        <v>BIO</v>
      </c>
      <c r="F52" s="77" t="str">
        <f>+'Modulo D''Ordine pe24'!H50</f>
        <v>bianca</v>
      </c>
      <c r="G52" s="77" t="str">
        <f>+'Modulo D''Ordine pe24'!I50</f>
        <v>nera</v>
      </c>
      <c r="H52" s="78">
        <f>+'Modulo D''Ordine pe24'!J50</f>
        <v>9.6</v>
      </c>
      <c r="I52" s="77">
        <f>+'Modulo D''Ordine pe24'!K50</f>
        <v>0</v>
      </c>
      <c r="J52" s="77">
        <f>+'Modulo D''Ordine pe24'!L50</f>
        <v>0</v>
      </c>
      <c r="K52" s="77">
        <f>+'Modulo D''Ordine pe24'!M50</f>
        <v>0</v>
      </c>
      <c r="L52" s="77">
        <f>+'Modulo D''Ordine pe24'!N50</f>
        <v>0</v>
      </c>
      <c r="M52" s="77">
        <f>+'Modulo D''Ordine pe24'!O50</f>
        <v>0</v>
      </c>
      <c r="N52" s="79">
        <f>+'Modulo D''Ordine pe24'!P50</f>
        <v>0</v>
      </c>
    </row>
    <row r="53" spans="1:14" s="2" customFormat="1" x14ac:dyDescent="0.3">
      <c r="A53" s="76" t="str">
        <f>+'Modulo D''Ordine pe24'!C51</f>
        <v>de andré</v>
      </c>
      <c r="B53" s="76" t="str">
        <f>+'Modulo D''Ordine pe24'!D51</f>
        <v>CANZONE DEL MAGGIO</v>
      </c>
      <c r="C53" s="77" t="str">
        <f>+'Modulo D''Ordine pe24'!E51</f>
        <v>T-SHIRT</v>
      </c>
      <c r="D53" s="77" t="str">
        <f>+'Modulo D''Ordine pe24'!F51</f>
        <v>CORTA</v>
      </c>
      <c r="E53" s="77" t="str">
        <f>+'Modulo D''Ordine pe24'!G51</f>
        <v>BIO</v>
      </c>
      <c r="F53" s="77" t="str">
        <f>+'Modulo D''Ordine pe24'!H51</f>
        <v>blu</v>
      </c>
      <c r="G53" s="77" t="str">
        <f>+'Modulo D''Ordine pe24'!I51</f>
        <v>bianca</v>
      </c>
      <c r="H53" s="78">
        <f>+'Modulo D''Ordine pe24'!J51</f>
        <v>9.6</v>
      </c>
      <c r="I53" s="77">
        <f>+'Modulo D''Ordine pe24'!K51</f>
        <v>0</v>
      </c>
      <c r="J53" s="77">
        <f>+'Modulo D''Ordine pe24'!L51</f>
        <v>0</v>
      </c>
      <c r="K53" s="77">
        <f>+'Modulo D''Ordine pe24'!M51</f>
        <v>0</v>
      </c>
      <c r="L53" s="77">
        <f>+'Modulo D''Ordine pe24'!N51</f>
        <v>0</v>
      </c>
      <c r="M53" s="77">
        <f>+'Modulo D''Ordine pe24'!O51</f>
        <v>0</v>
      </c>
      <c r="N53" s="79">
        <f>+'Modulo D''Ordine pe24'!P51</f>
        <v>0</v>
      </c>
    </row>
    <row r="54" spans="1:14" s="2" customFormat="1" x14ac:dyDescent="0.3">
      <c r="A54" s="76" t="str">
        <f>+'Modulo D''Ordine pe24'!C52</f>
        <v>de andré</v>
      </c>
      <c r="B54" s="76" t="str">
        <f>+'Modulo D''Ordine pe24'!D52</f>
        <v>CANZONE DEL MAGGIO</v>
      </c>
      <c r="C54" s="77" t="str">
        <f>+'Modulo D''Ordine pe24'!E52</f>
        <v>T-SHIRT</v>
      </c>
      <c r="D54" s="77" t="str">
        <f>+'Modulo D''Ordine pe24'!F52</f>
        <v>CORTA</v>
      </c>
      <c r="E54" s="77" t="str">
        <f>+'Modulo D''Ordine pe24'!G52</f>
        <v>BIO</v>
      </c>
      <c r="F54" s="77" t="str">
        <f>+'Modulo D''Ordine pe24'!H52</f>
        <v>nera</v>
      </c>
      <c r="G54" s="77" t="str">
        <f>+'Modulo D''Ordine pe24'!I52</f>
        <v>bianca</v>
      </c>
      <c r="H54" s="78">
        <f>+'Modulo D''Ordine pe24'!J52</f>
        <v>9.6</v>
      </c>
      <c r="I54" s="77">
        <f>+'Modulo D''Ordine pe24'!K52</f>
        <v>0</v>
      </c>
      <c r="J54" s="77">
        <f>+'Modulo D''Ordine pe24'!L52</f>
        <v>0</v>
      </c>
      <c r="K54" s="77">
        <f>+'Modulo D''Ordine pe24'!M52</f>
        <v>0</v>
      </c>
      <c r="L54" s="77">
        <f>+'Modulo D''Ordine pe24'!N52</f>
        <v>0</v>
      </c>
      <c r="M54" s="77">
        <f>+'Modulo D''Ordine pe24'!O52</f>
        <v>0</v>
      </c>
      <c r="N54" s="79">
        <f>+'Modulo D''Ordine pe24'!P52</f>
        <v>0</v>
      </c>
    </row>
    <row r="55" spans="1:14" s="2" customFormat="1" x14ac:dyDescent="0.3">
      <c r="A55" s="76" t="str">
        <f>+'Modulo D''Ordine pe24'!C53</f>
        <v>de andré</v>
      </c>
      <c r="B55" s="76" t="str">
        <f>+'Modulo D''Ordine pe24'!D53</f>
        <v>CANZONE DEL MAGGIO</v>
      </c>
      <c r="C55" s="77" t="str">
        <f>+'Modulo D''Ordine pe24'!E53</f>
        <v>T-SHIRT</v>
      </c>
      <c r="D55" s="77" t="str">
        <f>+'Modulo D''Ordine pe24'!F53</f>
        <v>CORTA</v>
      </c>
      <c r="E55" s="77" t="str">
        <f>+'Modulo D''Ordine pe24'!G53</f>
        <v>BIO</v>
      </c>
      <c r="F55" s="77" t="str">
        <f>+'Modulo D''Ordine pe24'!H53</f>
        <v>grigia</v>
      </c>
      <c r="G55" s="77" t="str">
        <f>+'Modulo D''Ordine pe24'!I53</f>
        <v>bianca</v>
      </c>
      <c r="H55" s="78">
        <f>+'Modulo D''Ordine pe24'!J53</f>
        <v>9.6</v>
      </c>
      <c r="I55" s="77">
        <f>+'Modulo D''Ordine pe24'!K53</f>
        <v>0</v>
      </c>
      <c r="J55" s="77">
        <f>+'Modulo D''Ordine pe24'!L53</f>
        <v>0</v>
      </c>
      <c r="K55" s="77">
        <f>+'Modulo D''Ordine pe24'!M53</f>
        <v>0</v>
      </c>
      <c r="L55" s="77">
        <f>+'Modulo D''Ordine pe24'!N53</f>
        <v>0</v>
      </c>
      <c r="M55" s="77">
        <f>+'Modulo D''Ordine pe24'!O53</f>
        <v>0</v>
      </c>
      <c r="N55" s="79">
        <f>+'Modulo D''Ordine pe24'!P53</f>
        <v>0</v>
      </c>
    </row>
    <row r="56" spans="1:14" s="2" customFormat="1" x14ac:dyDescent="0.3">
      <c r="A56" s="76" t="str">
        <f>+'Modulo D''Ordine pe24'!C54</f>
        <v>de andré</v>
      </c>
      <c r="B56" s="76" t="str">
        <f>+'Modulo D''Ordine pe24'!D54</f>
        <v>CREUZA DE MA</v>
      </c>
      <c r="C56" s="77" t="str">
        <f>+'Modulo D''Ordine pe24'!E54</f>
        <v>T-SHIRT</v>
      </c>
      <c r="D56" s="77" t="str">
        <f>+'Modulo D''Ordine pe24'!F54</f>
        <v>CORTA</v>
      </c>
      <c r="E56" s="77" t="str">
        <f>+'Modulo D''Ordine pe24'!G54</f>
        <v>FAIR TRADE</v>
      </c>
      <c r="F56" s="77" t="str">
        <f>+'Modulo D''Ordine pe24'!H54</f>
        <v>bianca</v>
      </c>
      <c r="G56" s="77" t="str">
        <f>+'Modulo D''Ordine pe24'!I54</f>
        <v>nera</v>
      </c>
      <c r="H56" s="78">
        <f>+'Modulo D''Ordine pe24'!J54</f>
        <v>12.6</v>
      </c>
      <c r="I56" s="77">
        <f>+'Modulo D''Ordine pe24'!K54</f>
        <v>0</v>
      </c>
      <c r="J56" s="77">
        <f>+'Modulo D''Ordine pe24'!L54</f>
        <v>0</v>
      </c>
      <c r="K56" s="77">
        <f>+'Modulo D''Ordine pe24'!M54</f>
        <v>0</v>
      </c>
      <c r="L56" s="77">
        <f>+'Modulo D''Ordine pe24'!N54</f>
        <v>0</v>
      </c>
      <c r="M56" s="77">
        <f>+'Modulo D''Ordine pe24'!O54</f>
        <v>0</v>
      </c>
      <c r="N56" s="79">
        <f>+'Modulo D''Ordine pe24'!P54</f>
        <v>0</v>
      </c>
    </row>
    <row r="57" spans="1:14" s="2" customFormat="1" x14ac:dyDescent="0.3">
      <c r="A57" s="76" t="str">
        <f>+'Modulo D''Ordine pe24'!C55</f>
        <v>de andré</v>
      </c>
      <c r="B57" s="76" t="str">
        <f>+'Modulo D''Ordine pe24'!D55</f>
        <v>CREUZA DE MA</v>
      </c>
      <c r="C57" s="77" t="str">
        <f>+'Modulo D''Ordine pe24'!E55</f>
        <v>T-SHIRT</v>
      </c>
      <c r="D57" s="77" t="str">
        <f>+'Modulo D''Ordine pe24'!F55</f>
        <v>CORTA</v>
      </c>
      <c r="E57" s="77" t="str">
        <f>+'Modulo D''Ordine pe24'!G55</f>
        <v>FAIR TRADE</v>
      </c>
      <c r="F57" s="77" t="str">
        <f>+'Modulo D''Ordine pe24'!H55</f>
        <v>indaco</v>
      </c>
      <c r="G57" s="77" t="str">
        <f>+'Modulo D''Ordine pe24'!I55</f>
        <v>bianca</v>
      </c>
      <c r="H57" s="78">
        <f>+'Modulo D''Ordine pe24'!J55</f>
        <v>12.6</v>
      </c>
      <c r="I57" s="77">
        <f>+'Modulo D''Ordine pe24'!K55</f>
        <v>0</v>
      </c>
      <c r="J57" s="77">
        <f>+'Modulo D''Ordine pe24'!L55</f>
        <v>0</v>
      </c>
      <c r="K57" s="77">
        <f>+'Modulo D''Ordine pe24'!M55</f>
        <v>0</v>
      </c>
      <c r="L57" s="77">
        <f>+'Modulo D''Ordine pe24'!N55</f>
        <v>0</v>
      </c>
      <c r="M57" s="77">
        <f>+'Modulo D''Ordine pe24'!O55</f>
        <v>0</v>
      </c>
      <c r="N57" s="79">
        <f>+'Modulo D''Ordine pe24'!P55</f>
        <v>0</v>
      </c>
    </row>
    <row r="58" spans="1:14" s="2" customFormat="1" x14ac:dyDescent="0.3">
      <c r="A58" s="76" t="str">
        <f>+'Modulo D''Ordine pe24'!C56</f>
        <v>de andré</v>
      </c>
      <c r="B58" s="76" t="str">
        <f>+'Modulo D''Ordine pe24'!D56</f>
        <v>CREUZA DE MA</v>
      </c>
      <c r="C58" s="77" t="str">
        <f>+'Modulo D''Ordine pe24'!E56</f>
        <v>T-SHIRT</v>
      </c>
      <c r="D58" s="77" t="str">
        <f>+'Modulo D''Ordine pe24'!F56</f>
        <v>CORTA</v>
      </c>
      <c r="E58" s="77" t="str">
        <f>+'Modulo D''Ordine pe24'!G56</f>
        <v>FAIR TRADE</v>
      </c>
      <c r="F58" s="77" t="str">
        <f>+'Modulo D''Ordine pe24'!H56</f>
        <v>nera</v>
      </c>
      <c r="G58" s="77" t="str">
        <f>+'Modulo D''Ordine pe24'!I56</f>
        <v>bianca</v>
      </c>
      <c r="H58" s="78">
        <f>+'Modulo D''Ordine pe24'!J56</f>
        <v>12.6</v>
      </c>
      <c r="I58" s="77">
        <f>+'Modulo D''Ordine pe24'!K56</f>
        <v>0</v>
      </c>
      <c r="J58" s="77">
        <f>+'Modulo D''Ordine pe24'!L56</f>
        <v>0</v>
      </c>
      <c r="K58" s="77">
        <f>+'Modulo D''Ordine pe24'!M56</f>
        <v>0</v>
      </c>
      <c r="L58" s="77">
        <f>+'Modulo D''Ordine pe24'!N56</f>
        <v>0</v>
      </c>
      <c r="M58" s="77">
        <f>+'Modulo D''Ordine pe24'!O56</f>
        <v>0</v>
      </c>
      <c r="N58" s="79">
        <f>+'Modulo D''Ordine pe24'!P56</f>
        <v>0</v>
      </c>
    </row>
    <row r="59" spans="1:14" s="2" customFormat="1" x14ac:dyDescent="0.3">
      <c r="A59" s="76" t="str">
        <f>+'Modulo D''Ordine pe24'!C57</f>
        <v>de andré</v>
      </c>
      <c r="B59" s="76" t="str">
        <f>+'Modulo D''Ordine pe24'!D57</f>
        <v>CREUZA DE MA</v>
      </c>
      <c r="C59" s="77" t="str">
        <f>+'Modulo D''Ordine pe24'!E57</f>
        <v>T-SHIRT</v>
      </c>
      <c r="D59" s="77" t="str">
        <f>+'Modulo D''Ordine pe24'!F57</f>
        <v>CORTA</v>
      </c>
      <c r="E59" s="77" t="str">
        <f>+'Modulo D''Ordine pe24'!G57</f>
        <v>FAIR TRADE</v>
      </c>
      <c r="F59" s="77" t="str">
        <f>+'Modulo D''Ordine pe24'!H57</f>
        <v>grigia</v>
      </c>
      <c r="G59" s="77" t="str">
        <f>+'Modulo D''Ordine pe24'!I57</f>
        <v>bianca</v>
      </c>
      <c r="H59" s="78">
        <f>+'Modulo D''Ordine pe24'!J57</f>
        <v>12.6</v>
      </c>
      <c r="I59" s="77">
        <f>+'Modulo D''Ordine pe24'!K57</f>
        <v>0</v>
      </c>
      <c r="J59" s="77">
        <f>+'Modulo D''Ordine pe24'!L57</f>
        <v>0</v>
      </c>
      <c r="K59" s="77">
        <f>+'Modulo D''Ordine pe24'!M57</f>
        <v>0</v>
      </c>
      <c r="L59" s="77">
        <f>+'Modulo D''Ordine pe24'!N57</f>
        <v>0</v>
      </c>
      <c r="M59" s="77">
        <f>+'Modulo D''Ordine pe24'!O57</f>
        <v>0</v>
      </c>
      <c r="N59" s="79">
        <f>+'Modulo D''Ordine pe24'!P57</f>
        <v>0</v>
      </c>
    </row>
    <row r="60" spans="1:14" s="2" customFormat="1" x14ac:dyDescent="0.3">
      <c r="A60" s="76" t="str">
        <f>+'Modulo D''Ordine pe24'!C58</f>
        <v>de andré</v>
      </c>
      <c r="B60" s="76" t="str">
        <f>+'Modulo D''Ordine pe24'!D58</f>
        <v>CREUZA DE MA</v>
      </c>
      <c r="C60" s="77" t="str">
        <f>+'Modulo D''Ordine pe24'!E58</f>
        <v>T-SHIRT</v>
      </c>
      <c r="D60" s="77" t="str">
        <f>+'Modulo D''Ordine pe24'!F58</f>
        <v>CORTA</v>
      </c>
      <c r="E60" s="77" t="str">
        <f>+'Modulo D''Ordine pe24'!G58</f>
        <v>BIO</v>
      </c>
      <c r="F60" s="77" t="str">
        <f>+'Modulo D''Ordine pe24'!H58</f>
        <v>bianca</v>
      </c>
      <c r="G60" s="77" t="str">
        <f>+'Modulo D''Ordine pe24'!I58</f>
        <v>nera</v>
      </c>
      <c r="H60" s="78">
        <f>+'Modulo D''Ordine pe24'!J58</f>
        <v>9.6</v>
      </c>
      <c r="I60" s="77">
        <f>+'Modulo D''Ordine pe24'!K58</f>
        <v>0</v>
      </c>
      <c r="J60" s="77">
        <f>+'Modulo D''Ordine pe24'!L58</f>
        <v>0</v>
      </c>
      <c r="K60" s="77">
        <f>+'Modulo D''Ordine pe24'!M58</f>
        <v>0</v>
      </c>
      <c r="L60" s="77">
        <f>+'Modulo D''Ordine pe24'!N58</f>
        <v>0</v>
      </c>
      <c r="M60" s="77">
        <f>+'Modulo D''Ordine pe24'!O58</f>
        <v>0</v>
      </c>
      <c r="N60" s="79">
        <f>+'Modulo D''Ordine pe24'!P58</f>
        <v>0</v>
      </c>
    </row>
    <row r="61" spans="1:14" s="2" customFormat="1" x14ac:dyDescent="0.3">
      <c r="A61" s="76" t="str">
        <f>+'Modulo D''Ordine pe24'!C59</f>
        <v>de andré</v>
      </c>
      <c r="B61" s="76" t="str">
        <f>+'Modulo D''Ordine pe24'!D59</f>
        <v>CREUZA DE MA</v>
      </c>
      <c r="C61" s="77" t="str">
        <f>+'Modulo D''Ordine pe24'!E59</f>
        <v>T-SHIRT</v>
      </c>
      <c r="D61" s="77" t="str">
        <f>+'Modulo D''Ordine pe24'!F59</f>
        <v>CORTA</v>
      </c>
      <c r="E61" s="77" t="str">
        <f>+'Modulo D''Ordine pe24'!G59</f>
        <v>BIO</v>
      </c>
      <c r="F61" s="77" t="str">
        <f>+'Modulo D''Ordine pe24'!H59</f>
        <v>blu</v>
      </c>
      <c r="G61" s="77" t="str">
        <f>+'Modulo D''Ordine pe24'!I59</f>
        <v>bianca</v>
      </c>
      <c r="H61" s="78">
        <f>+'Modulo D''Ordine pe24'!J59</f>
        <v>9.6</v>
      </c>
      <c r="I61" s="77">
        <f>+'Modulo D''Ordine pe24'!K59</f>
        <v>0</v>
      </c>
      <c r="J61" s="77">
        <f>+'Modulo D''Ordine pe24'!L59</f>
        <v>0</v>
      </c>
      <c r="K61" s="77">
        <f>+'Modulo D''Ordine pe24'!M59</f>
        <v>0</v>
      </c>
      <c r="L61" s="77">
        <f>+'Modulo D''Ordine pe24'!N59</f>
        <v>0</v>
      </c>
      <c r="M61" s="77">
        <f>+'Modulo D''Ordine pe24'!O59</f>
        <v>0</v>
      </c>
      <c r="N61" s="79">
        <f>+'Modulo D''Ordine pe24'!P59</f>
        <v>0</v>
      </c>
    </row>
    <row r="62" spans="1:14" s="2" customFormat="1" x14ac:dyDescent="0.3">
      <c r="A62" s="76" t="str">
        <f>+'Modulo D''Ordine pe24'!C60</f>
        <v>de andré</v>
      </c>
      <c r="B62" s="76" t="str">
        <f>+'Modulo D''Ordine pe24'!D60</f>
        <v>CREUZA DE MA</v>
      </c>
      <c r="C62" s="77" t="str">
        <f>+'Modulo D''Ordine pe24'!E60</f>
        <v>T-SHIRT</v>
      </c>
      <c r="D62" s="77" t="str">
        <f>+'Modulo D''Ordine pe24'!F60</f>
        <v>CORTA</v>
      </c>
      <c r="E62" s="77" t="str">
        <f>+'Modulo D''Ordine pe24'!G60</f>
        <v>BIO</v>
      </c>
      <c r="F62" s="77" t="str">
        <f>+'Modulo D''Ordine pe24'!H60</f>
        <v>nera</v>
      </c>
      <c r="G62" s="77" t="str">
        <f>+'Modulo D''Ordine pe24'!I60</f>
        <v>bianca</v>
      </c>
      <c r="H62" s="78">
        <f>+'Modulo D''Ordine pe24'!J60</f>
        <v>9.6</v>
      </c>
      <c r="I62" s="77">
        <f>+'Modulo D''Ordine pe24'!K60</f>
        <v>0</v>
      </c>
      <c r="J62" s="77">
        <f>+'Modulo D''Ordine pe24'!L60</f>
        <v>0</v>
      </c>
      <c r="K62" s="77">
        <f>+'Modulo D''Ordine pe24'!M60</f>
        <v>0</v>
      </c>
      <c r="L62" s="77">
        <f>+'Modulo D''Ordine pe24'!N60</f>
        <v>0</v>
      </c>
      <c r="M62" s="77">
        <f>+'Modulo D''Ordine pe24'!O60</f>
        <v>0</v>
      </c>
      <c r="N62" s="79">
        <f>+'Modulo D''Ordine pe24'!P60</f>
        <v>0</v>
      </c>
    </row>
    <row r="63" spans="1:14" s="2" customFormat="1" x14ac:dyDescent="0.3">
      <c r="A63" s="76" t="str">
        <f>+'Modulo D''Ordine pe24'!C61</f>
        <v>de andré</v>
      </c>
      <c r="B63" s="76" t="str">
        <f>+'Modulo D''Ordine pe24'!D61</f>
        <v>CREUZA DE MA</v>
      </c>
      <c r="C63" s="77" t="str">
        <f>+'Modulo D''Ordine pe24'!E61</f>
        <v>T-SHIRT</v>
      </c>
      <c r="D63" s="77" t="str">
        <f>+'Modulo D''Ordine pe24'!F61</f>
        <v>CORTA</v>
      </c>
      <c r="E63" s="77" t="str">
        <f>+'Modulo D''Ordine pe24'!G61</f>
        <v>BIO</v>
      </c>
      <c r="F63" s="77" t="str">
        <f>+'Modulo D''Ordine pe24'!H61</f>
        <v>grigia</v>
      </c>
      <c r="G63" s="77" t="str">
        <f>+'Modulo D''Ordine pe24'!I61</f>
        <v>bianca</v>
      </c>
      <c r="H63" s="78">
        <f>+'Modulo D''Ordine pe24'!J61</f>
        <v>9.6</v>
      </c>
      <c r="I63" s="77">
        <f>+'Modulo D''Ordine pe24'!K61</f>
        <v>0</v>
      </c>
      <c r="J63" s="77">
        <f>+'Modulo D''Ordine pe24'!L61</f>
        <v>0</v>
      </c>
      <c r="K63" s="77">
        <f>+'Modulo D''Ordine pe24'!M61</f>
        <v>0</v>
      </c>
      <c r="L63" s="77">
        <f>+'Modulo D''Ordine pe24'!N61</f>
        <v>0</v>
      </c>
      <c r="M63" s="77">
        <f>+'Modulo D''Ordine pe24'!O61</f>
        <v>0</v>
      </c>
      <c r="N63" s="79">
        <f>+'Modulo D''Ordine pe24'!P61</f>
        <v>0</v>
      </c>
    </row>
    <row r="64" spans="1:14" s="2" customFormat="1" x14ac:dyDescent="0.3">
      <c r="A64" s="76" t="str">
        <f>+'Modulo D''Ordine pe24'!C62</f>
        <v>de andré</v>
      </c>
      <c r="B64" s="76" t="str">
        <f>+'Modulo D''Ordine pe24'!D62</f>
        <v>FIUME SAND CREEK</v>
      </c>
      <c r="C64" s="77" t="str">
        <f>+'Modulo D''Ordine pe24'!E62</f>
        <v>T-SHIRT</v>
      </c>
      <c r="D64" s="77" t="str">
        <f>+'Modulo D''Ordine pe24'!F62</f>
        <v>CORTA</v>
      </c>
      <c r="E64" s="77" t="str">
        <f>+'Modulo D''Ordine pe24'!G62</f>
        <v>FAIR TRADE</v>
      </c>
      <c r="F64" s="77" t="str">
        <f>+'Modulo D''Ordine pe24'!H62</f>
        <v>bianca</v>
      </c>
      <c r="G64" s="77" t="str">
        <f>+'Modulo D''Ordine pe24'!I62</f>
        <v>nera</v>
      </c>
      <c r="H64" s="78">
        <f>+'Modulo D''Ordine pe24'!J62</f>
        <v>12.6</v>
      </c>
      <c r="I64" s="77">
        <f>+'Modulo D''Ordine pe24'!K62</f>
        <v>0</v>
      </c>
      <c r="J64" s="77">
        <f>+'Modulo D''Ordine pe24'!L62</f>
        <v>0</v>
      </c>
      <c r="K64" s="77">
        <f>+'Modulo D''Ordine pe24'!M62</f>
        <v>0</v>
      </c>
      <c r="L64" s="77">
        <f>+'Modulo D''Ordine pe24'!N62</f>
        <v>0</v>
      </c>
      <c r="M64" s="77">
        <f>+'Modulo D''Ordine pe24'!O62</f>
        <v>0</v>
      </c>
      <c r="N64" s="79">
        <f>+'Modulo D''Ordine pe24'!P62</f>
        <v>0</v>
      </c>
    </row>
    <row r="65" spans="1:14" s="2" customFormat="1" x14ac:dyDescent="0.3">
      <c r="A65" s="76" t="str">
        <f>+'Modulo D''Ordine pe24'!C63</f>
        <v>de andré</v>
      </c>
      <c r="B65" s="76" t="str">
        <f>+'Modulo D''Ordine pe24'!D63</f>
        <v>FIUME SAND CREEK</v>
      </c>
      <c r="C65" s="77" t="str">
        <f>+'Modulo D''Ordine pe24'!E63</f>
        <v>T-SHIRT</v>
      </c>
      <c r="D65" s="77" t="str">
        <f>+'Modulo D''Ordine pe24'!F63</f>
        <v>CORTA</v>
      </c>
      <c r="E65" s="77" t="str">
        <f>+'Modulo D''Ordine pe24'!G63</f>
        <v>FAIR TRADE</v>
      </c>
      <c r="F65" s="77" t="str">
        <f>+'Modulo D''Ordine pe24'!H63</f>
        <v>indaco</v>
      </c>
      <c r="G65" s="77" t="str">
        <f>+'Modulo D''Ordine pe24'!I63</f>
        <v>bianca</v>
      </c>
      <c r="H65" s="78">
        <f>+'Modulo D''Ordine pe24'!J63</f>
        <v>12.6</v>
      </c>
      <c r="I65" s="77">
        <f>+'Modulo D''Ordine pe24'!K63</f>
        <v>0</v>
      </c>
      <c r="J65" s="77">
        <f>+'Modulo D''Ordine pe24'!L63</f>
        <v>0</v>
      </c>
      <c r="K65" s="77">
        <f>+'Modulo D''Ordine pe24'!M63</f>
        <v>0</v>
      </c>
      <c r="L65" s="77">
        <f>+'Modulo D''Ordine pe24'!N63</f>
        <v>0</v>
      </c>
      <c r="M65" s="77">
        <f>+'Modulo D''Ordine pe24'!O63</f>
        <v>0</v>
      </c>
      <c r="N65" s="79">
        <f>+'Modulo D''Ordine pe24'!P63</f>
        <v>0</v>
      </c>
    </row>
    <row r="66" spans="1:14" s="2" customFormat="1" x14ac:dyDescent="0.3">
      <c r="A66" s="76" t="str">
        <f>+'Modulo D''Ordine pe24'!C64</f>
        <v>de andré</v>
      </c>
      <c r="B66" s="76" t="str">
        <f>+'Modulo D''Ordine pe24'!D64</f>
        <v>FIUME SAND CREEK</v>
      </c>
      <c r="C66" s="77" t="str">
        <f>+'Modulo D''Ordine pe24'!E64</f>
        <v>T-SHIRT</v>
      </c>
      <c r="D66" s="77" t="str">
        <f>+'Modulo D''Ordine pe24'!F64</f>
        <v>CORTA</v>
      </c>
      <c r="E66" s="77" t="str">
        <f>+'Modulo D''Ordine pe24'!G64</f>
        <v>FAIR TRADE</v>
      </c>
      <c r="F66" s="77" t="str">
        <f>+'Modulo D''Ordine pe24'!H64</f>
        <v>nera</v>
      </c>
      <c r="G66" s="77" t="str">
        <f>+'Modulo D''Ordine pe24'!I64</f>
        <v>bianca</v>
      </c>
      <c r="H66" s="78">
        <f>+'Modulo D''Ordine pe24'!J64</f>
        <v>12.6</v>
      </c>
      <c r="I66" s="77">
        <f>+'Modulo D''Ordine pe24'!K64</f>
        <v>0</v>
      </c>
      <c r="J66" s="77">
        <f>+'Modulo D''Ordine pe24'!L64</f>
        <v>0</v>
      </c>
      <c r="K66" s="77">
        <f>+'Modulo D''Ordine pe24'!M64</f>
        <v>0</v>
      </c>
      <c r="L66" s="77">
        <f>+'Modulo D''Ordine pe24'!N64</f>
        <v>0</v>
      </c>
      <c r="M66" s="77">
        <f>+'Modulo D''Ordine pe24'!O64</f>
        <v>0</v>
      </c>
      <c r="N66" s="79">
        <f>+'Modulo D''Ordine pe24'!P64</f>
        <v>0</v>
      </c>
    </row>
    <row r="67" spans="1:14" s="2" customFormat="1" x14ac:dyDescent="0.3">
      <c r="A67" s="76" t="str">
        <f>+'Modulo D''Ordine pe24'!C65</f>
        <v>de andré</v>
      </c>
      <c r="B67" s="76" t="str">
        <f>+'Modulo D''Ordine pe24'!D65</f>
        <v>FIUME SAND CREEK</v>
      </c>
      <c r="C67" s="77" t="str">
        <f>+'Modulo D''Ordine pe24'!E65</f>
        <v>T-SHIRT</v>
      </c>
      <c r="D67" s="77" t="str">
        <f>+'Modulo D''Ordine pe24'!F65</f>
        <v>CORTA</v>
      </c>
      <c r="E67" s="77" t="str">
        <f>+'Modulo D''Ordine pe24'!G65</f>
        <v>FAIR TRADE</v>
      </c>
      <c r="F67" s="77" t="str">
        <f>+'Modulo D''Ordine pe24'!H65</f>
        <v>grigia</v>
      </c>
      <c r="G67" s="77" t="str">
        <f>+'Modulo D''Ordine pe24'!I65</f>
        <v>bianca</v>
      </c>
      <c r="H67" s="78">
        <f>+'Modulo D''Ordine pe24'!J65</f>
        <v>12.6</v>
      </c>
      <c r="I67" s="77">
        <f>+'Modulo D''Ordine pe24'!K65</f>
        <v>0</v>
      </c>
      <c r="J67" s="77">
        <f>+'Modulo D''Ordine pe24'!L65</f>
        <v>0</v>
      </c>
      <c r="K67" s="77">
        <f>+'Modulo D''Ordine pe24'!M65</f>
        <v>0</v>
      </c>
      <c r="L67" s="77">
        <f>+'Modulo D''Ordine pe24'!N65</f>
        <v>0</v>
      </c>
      <c r="M67" s="77">
        <f>+'Modulo D''Ordine pe24'!O65</f>
        <v>0</v>
      </c>
      <c r="N67" s="79">
        <f>+'Modulo D''Ordine pe24'!P65</f>
        <v>0</v>
      </c>
    </row>
    <row r="68" spans="1:14" s="2" customFormat="1" x14ac:dyDescent="0.3">
      <c r="A68" s="76" t="str">
        <f>+'Modulo D''Ordine pe24'!C66</f>
        <v>de andré</v>
      </c>
      <c r="B68" s="76" t="str">
        <f>+'Modulo D''Ordine pe24'!D66</f>
        <v>FIUME SAND CREEK</v>
      </c>
      <c r="C68" s="77" t="str">
        <f>+'Modulo D''Ordine pe24'!E66</f>
        <v>T-SHIRT</v>
      </c>
      <c r="D68" s="77" t="str">
        <f>+'Modulo D''Ordine pe24'!F66</f>
        <v>CORTA</v>
      </c>
      <c r="E68" s="77" t="str">
        <f>+'Modulo D''Ordine pe24'!G66</f>
        <v>BIO</v>
      </c>
      <c r="F68" s="77" t="str">
        <f>+'Modulo D''Ordine pe24'!H66</f>
        <v>bianca</v>
      </c>
      <c r="G68" s="77" t="str">
        <f>+'Modulo D''Ordine pe24'!I66</f>
        <v>nera</v>
      </c>
      <c r="H68" s="78">
        <f>+'Modulo D''Ordine pe24'!J66</f>
        <v>9.6</v>
      </c>
      <c r="I68" s="77">
        <f>+'Modulo D''Ordine pe24'!K66</f>
        <v>0</v>
      </c>
      <c r="J68" s="77">
        <f>+'Modulo D''Ordine pe24'!L66</f>
        <v>0</v>
      </c>
      <c r="K68" s="77">
        <f>+'Modulo D''Ordine pe24'!M66</f>
        <v>0</v>
      </c>
      <c r="L68" s="77">
        <f>+'Modulo D''Ordine pe24'!N66</f>
        <v>0</v>
      </c>
      <c r="M68" s="77">
        <f>+'Modulo D''Ordine pe24'!O66</f>
        <v>0</v>
      </c>
      <c r="N68" s="79">
        <f>+'Modulo D''Ordine pe24'!P66</f>
        <v>0</v>
      </c>
    </row>
    <row r="69" spans="1:14" s="2" customFormat="1" x14ac:dyDescent="0.3">
      <c r="A69" s="76" t="str">
        <f>+'Modulo D''Ordine pe24'!C67</f>
        <v>de andré</v>
      </c>
      <c r="B69" s="76" t="str">
        <f>+'Modulo D''Ordine pe24'!D67</f>
        <v>FIUME SAND CREEK</v>
      </c>
      <c r="C69" s="77" t="str">
        <f>+'Modulo D''Ordine pe24'!E67</f>
        <v>T-SHIRT</v>
      </c>
      <c r="D69" s="77" t="str">
        <f>+'Modulo D''Ordine pe24'!F67</f>
        <v>CORTA</v>
      </c>
      <c r="E69" s="77" t="str">
        <f>+'Modulo D''Ordine pe24'!G67</f>
        <v>BIO</v>
      </c>
      <c r="F69" s="77" t="str">
        <f>+'Modulo D''Ordine pe24'!H67</f>
        <v>blu</v>
      </c>
      <c r="G69" s="77" t="str">
        <f>+'Modulo D''Ordine pe24'!I67</f>
        <v>bianca</v>
      </c>
      <c r="H69" s="78">
        <f>+'Modulo D''Ordine pe24'!J67</f>
        <v>9.6</v>
      </c>
      <c r="I69" s="77">
        <f>+'Modulo D''Ordine pe24'!K67</f>
        <v>0</v>
      </c>
      <c r="J69" s="77">
        <f>+'Modulo D''Ordine pe24'!L67</f>
        <v>0</v>
      </c>
      <c r="K69" s="77">
        <f>+'Modulo D''Ordine pe24'!M67</f>
        <v>0</v>
      </c>
      <c r="L69" s="77">
        <f>+'Modulo D''Ordine pe24'!N67</f>
        <v>0</v>
      </c>
      <c r="M69" s="77">
        <f>+'Modulo D''Ordine pe24'!O67</f>
        <v>0</v>
      </c>
      <c r="N69" s="79">
        <f>+'Modulo D''Ordine pe24'!P67</f>
        <v>0</v>
      </c>
    </row>
    <row r="70" spans="1:14" s="2" customFormat="1" x14ac:dyDescent="0.3">
      <c r="A70" s="76" t="str">
        <f>+'Modulo D''Ordine pe24'!C68</f>
        <v>de andré</v>
      </c>
      <c r="B70" s="76" t="str">
        <f>+'Modulo D''Ordine pe24'!D68</f>
        <v>FIUME SAND CREEK</v>
      </c>
      <c r="C70" s="77" t="str">
        <f>+'Modulo D''Ordine pe24'!E68</f>
        <v>T-SHIRT</v>
      </c>
      <c r="D70" s="77" t="str">
        <f>+'Modulo D''Ordine pe24'!F68</f>
        <v>CORTA</v>
      </c>
      <c r="E70" s="77" t="str">
        <f>+'Modulo D''Ordine pe24'!G68</f>
        <v>BIO</v>
      </c>
      <c r="F70" s="77" t="str">
        <f>+'Modulo D''Ordine pe24'!H68</f>
        <v>nera</v>
      </c>
      <c r="G70" s="77" t="str">
        <f>+'Modulo D''Ordine pe24'!I68</f>
        <v>bianca</v>
      </c>
      <c r="H70" s="78">
        <f>+'Modulo D''Ordine pe24'!J68</f>
        <v>9.6</v>
      </c>
      <c r="I70" s="77">
        <f>+'Modulo D''Ordine pe24'!K68</f>
        <v>0</v>
      </c>
      <c r="J70" s="77">
        <f>+'Modulo D''Ordine pe24'!L68</f>
        <v>0</v>
      </c>
      <c r="K70" s="77">
        <f>+'Modulo D''Ordine pe24'!M68</f>
        <v>0</v>
      </c>
      <c r="L70" s="77">
        <f>+'Modulo D''Ordine pe24'!N68</f>
        <v>0</v>
      </c>
      <c r="M70" s="77">
        <f>+'Modulo D''Ordine pe24'!O68</f>
        <v>0</v>
      </c>
      <c r="N70" s="79">
        <f>+'Modulo D''Ordine pe24'!P68</f>
        <v>0</v>
      </c>
    </row>
    <row r="71" spans="1:14" s="2" customFormat="1" x14ac:dyDescent="0.3">
      <c r="A71" s="76" t="str">
        <f>+'Modulo D''Ordine pe24'!C69</f>
        <v>de andré</v>
      </c>
      <c r="B71" s="76" t="str">
        <f>+'Modulo D''Ordine pe24'!D69</f>
        <v>FIUME SAND CREEK</v>
      </c>
      <c r="C71" s="77" t="str">
        <f>+'Modulo D''Ordine pe24'!E69</f>
        <v>T-SHIRT</v>
      </c>
      <c r="D71" s="77" t="str">
        <f>+'Modulo D''Ordine pe24'!F69</f>
        <v>CORTA</v>
      </c>
      <c r="E71" s="77" t="str">
        <f>+'Modulo D''Ordine pe24'!G69</f>
        <v>BIO</v>
      </c>
      <c r="F71" s="77" t="str">
        <f>+'Modulo D''Ordine pe24'!H69</f>
        <v>grigia</v>
      </c>
      <c r="G71" s="77" t="str">
        <f>+'Modulo D''Ordine pe24'!I69</f>
        <v>bianca</v>
      </c>
      <c r="H71" s="78">
        <f>+'Modulo D''Ordine pe24'!J69</f>
        <v>9.6</v>
      </c>
      <c r="I71" s="77">
        <f>+'Modulo D''Ordine pe24'!K69</f>
        <v>0</v>
      </c>
      <c r="J71" s="77">
        <f>+'Modulo D''Ordine pe24'!L69</f>
        <v>0</v>
      </c>
      <c r="K71" s="77">
        <f>+'Modulo D''Ordine pe24'!M69</f>
        <v>0</v>
      </c>
      <c r="L71" s="77">
        <f>+'Modulo D''Ordine pe24'!N69</f>
        <v>0</v>
      </c>
      <c r="M71" s="77">
        <f>+'Modulo D''Ordine pe24'!O69</f>
        <v>0</v>
      </c>
      <c r="N71" s="79">
        <f>+'Modulo D''Ordine pe24'!P69</f>
        <v>0</v>
      </c>
    </row>
    <row r="72" spans="1:14" s="2" customFormat="1" x14ac:dyDescent="0.3">
      <c r="A72" s="76" t="str">
        <f>+'Modulo D''Ordine pe24'!C70</f>
        <v>de andré</v>
      </c>
      <c r="B72" s="76" t="str">
        <f>+'Modulo D''Ordine pe24'!D70</f>
        <v>SMISURATA PREGHIERA</v>
      </c>
      <c r="C72" s="77" t="str">
        <f>+'Modulo D''Ordine pe24'!E70</f>
        <v>T-SHIRT</v>
      </c>
      <c r="D72" s="77" t="str">
        <f>+'Modulo D''Ordine pe24'!F70</f>
        <v>CORTA</v>
      </c>
      <c r="E72" s="77" t="str">
        <f>+'Modulo D''Ordine pe24'!G70</f>
        <v>FAIR TRADE</v>
      </c>
      <c r="F72" s="77" t="str">
        <f>+'Modulo D''Ordine pe24'!H70</f>
        <v>bianca</v>
      </c>
      <c r="G72" s="77" t="str">
        <f>+'Modulo D''Ordine pe24'!I70</f>
        <v>nera</v>
      </c>
      <c r="H72" s="78">
        <f>+'Modulo D''Ordine pe24'!J70</f>
        <v>12.6</v>
      </c>
      <c r="I72" s="77">
        <f>+'Modulo D''Ordine pe24'!K70</f>
        <v>0</v>
      </c>
      <c r="J72" s="77">
        <f>+'Modulo D''Ordine pe24'!L70</f>
        <v>0</v>
      </c>
      <c r="K72" s="77">
        <f>+'Modulo D''Ordine pe24'!M70</f>
        <v>0</v>
      </c>
      <c r="L72" s="77">
        <f>+'Modulo D''Ordine pe24'!N70</f>
        <v>0</v>
      </c>
      <c r="M72" s="77">
        <f>+'Modulo D''Ordine pe24'!O70</f>
        <v>0</v>
      </c>
      <c r="N72" s="79">
        <f>+'Modulo D''Ordine pe24'!P70</f>
        <v>0</v>
      </c>
    </row>
    <row r="73" spans="1:14" s="2" customFormat="1" x14ac:dyDescent="0.3">
      <c r="A73" s="76" t="str">
        <f>+'Modulo D''Ordine pe24'!C71</f>
        <v>de andré</v>
      </c>
      <c r="B73" s="76" t="str">
        <f>+'Modulo D''Ordine pe24'!D71</f>
        <v>SMISURATA PREGHIERA</v>
      </c>
      <c r="C73" s="77" t="str">
        <f>+'Modulo D''Ordine pe24'!E71</f>
        <v>T-SHIRT</v>
      </c>
      <c r="D73" s="77" t="str">
        <f>+'Modulo D''Ordine pe24'!F71</f>
        <v>CORTA</v>
      </c>
      <c r="E73" s="77" t="str">
        <f>+'Modulo D''Ordine pe24'!G71</f>
        <v>FAIR TRADE</v>
      </c>
      <c r="F73" s="77" t="str">
        <f>+'Modulo D''Ordine pe24'!H71</f>
        <v>indaco</v>
      </c>
      <c r="G73" s="77" t="str">
        <f>+'Modulo D''Ordine pe24'!I71</f>
        <v>bianca</v>
      </c>
      <c r="H73" s="78">
        <f>+'Modulo D''Ordine pe24'!J71</f>
        <v>12.6</v>
      </c>
      <c r="I73" s="77">
        <f>+'Modulo D''Ordine pe24'!K71</f>
        <v>0</v>
      </c>
      <c r="J73" s="77">
        <f>+'Modulo D''Ordine pe24'!L71</f>
        <v>0</v>
      </c>
      <c r="K73" s="77">
        <f>+'Modulo D''Ordine pe24'!M71</f>
        <v>0</v>
      </c>
      <c r="L73" s="77">
        <f>+'Modulo D''Ordine pe24'!N71</f>
        <v>0</v>
      </c>
      <c r="M73" s="77">
        <f>+'Modulo D''Ordine pe24'!O71</f>
        <v>0</v>
      </c>
      <c r="N73" s="79">
        <f>+'Modulo D''Ordine pe24'!P71</f>
        <v>0</v>
      </c>
    </row>
    <row r="74" spans="1:14" s="2" customFormat="1" x14ac:dyDescent="0.3">
      <c r="A74" s="76" t="str">
        <f>+'Modulo D''Ordine pe24'!C72</f>
        <v>de andré</v>
      </c>
      <c r="B74" s="76" t="str">
        <f>+'Modulo D''Ordine pe24'!D72</f>
        <v>SMISURATA PREGHIERA</v>
      </c>
      <c r="C74" s="77" t="str">
        <f>+'Modulo D''Ordine pe24'!E72</f>
        <v>T-SHIRT</v>
      </c>
      <c r="D74" s="77" t="str">
        <f>+'Modulo D''Ordine pe24'!F72</f>
        <v>CORTA</v>
      </c>
      <c r="E74" s="77" t="str">
        <f>+'Modulo D''Ordine pe24'!G72</f>
        <v>FAIR TRADE</v>
      </c>
      <c r="F74" s="77" t="str">
        <f>+'Modulo D''Ordine pe24'!H72</f>
        <v>nera</v>
      </c>
      <c r="G74" s="77" t="str">
        <f>+'Modulo D''Ordine pe24'!I72</f>
        <v>bianca</v>
      </c>
      <c r="H74" s="78">
        <f>+'Modulo D''Ordine pe24'!J72</f>
        <v>12.6</v>
      </c>
      <c r="I74" s="77">
        <f>+'Modulo D''Ordine pe24'!K72</f>
        <v>0</v>
      </c>
      <c r="J74" s="77">
        <f>+'Modulo D''Ordine pe24'!L72</f>
        <v>0</v>
      </c>
      <c r="K74" s="77">
        <f>+'Modulo D''Ordine pe24'!M72</f>
        <v>0</v>
      </c>
      <c r="L74" s="77">
        <f>+'Modulo D''Ordine pe24'!N72</f>
        <v>0</v>
      </c>
      <c r="M74" s="77">
        <f>+'Modulo D''Ordine pe24'!O72</f>
        <v>0</v>
      </c>
      <c r="N74" s="79">
        <f>+'Modulo D''Ordine pe24'!P72</f>
        <v>0</v>
      </c>
    </row>
    <row r="75" spans="1:14" s="2" customFormat="1" x14ac:dyDescent="0.3">
      <c r="A75" s="76" t="str">
        <f>+'Modulo D''Ordine pe24'!C73</f>
        <v>de andré</v>
      </c>
      <c r="B75" s="76" t="str">
        <f>+'Modulo D''Ordine pe24'!D73</f>
        <v>SMISURATA PREGHIERA</v>
      </c>
      <c r="C75" s="77" t="str">
        <f>+'Modulo D''Ordine pe24'!E73</f>
        <v>T-SHIRT</v>
      </c>
      <c r="D75" s="77" t="str">
        <f>+'Modulo D''Ordine pe24'!F73</f>
        <v>CORTA</v>
      </c>
      <c r="E75" s="77" t="str">
        <f>+'Modulo D''Ordine pe24'!G73</f>
        <v>FAIR TRADE</v>
      </c>
      <c r="F75" s="77" t="str">
        <f>+'Modulo D''Ordine pe24'!H73</f>
        <v>grigia</v>
      </c>
      <c r="G75" s="77" t="str">
        <f>+'Modulo D''Ordine pe24'!I73</f>
        <v>bianca</v>
      </c>
      <c r="H75" s="78">
        <f>+'Modulo D''Ordine pe24'!J73</f>
        <v>12.6</v>
      </c>
      <c r="I75" s="77">
        <f>+'Modulo D''Ordine pe24'!K73</f>
        <v>0</v>
      </c>
      <c r="J75" s="77">
        <f>+'Modulo D''Ordine pe24'!L73</f>
        <v>0</v>
      </c>
      <c r="K75" s="77">
        <f>+'Modulo D''Ordine pe24'!M73</f>
        <v>0</v>
      </c>
      <c r="L75" s="77">
        <f>+'Modulo D''Ordine pe24'!N73</f>
        <v>0</v>
      </c>
      <c r="M75" s="77">
        <f>+'Modulo D''Ordine pe24'!O73</f>
        <v>0</v>
      </c>
      <c r="N75" s="79">
        <f>+'Modulo D''Ordine pe24'!P73</f>
        <v>0</v>
      </c>
    </row>
    <row r="76" spans="1:14" s="2" customFormat="1" x14ac:dyDescent="0.3">
      <c r="A76" s="76" t="str">
        <f>+'Modulo D''Ordine pe24'!C74</f>
        <v>de andré</v>
      </c>
      <c r="B76" s="76" t="str">
        <f>+'Modulo D''Ordine pe24'!D74</f>
        <v>SMISURATA PREGHIERA</v>
      </c>
      <c r="C76" s="77" t="str">
        <f>+'Modulo D''Ordine pe24'!E74</f>
        <v>T-SHIRT</v>
      </c>
      <c r="D76" s="77" t="str">
        <f>+'Modulo D''Ordine pe24'!F74</f>
        <v>CORTA</v>
      </c>
      <c r="E76" s="77" t="str">
        <f>+'Modulo D''Ordine pe24'!G74</f>
        <v>BIO</v>
      </c>
      <c r="F76" s="77" t="str">
        <f>+'Modulo D''Ordine pe24'!H74</f>
        <v>bianca</v>
      </c>
      <c r="G76" s="77" t="str">
        <f>+'Modulo D''Ordine pe24'!I74</f>
        <v>nera</v>
      </c>
      <c r="H76" s="78">
        <f>+'Modulo D''Ordine pe24'!J74</f>
        <v>9.6</v>
      </c>
      <c r="I76" s="77">
        <f>+'Modulo D''Ordine pe24'!K74</f>
        <v>0</v>
      </c>
      <c r="J76" s="77">
        <f>+'Modulo D''Ordine pe24'!L74</f>
        <v>0</v>
      </c>
      <c r="K76" s="77">
        <f>+'Modulo D''Ordine pe24'!M74</f>
        <v>0</v>
      </c>
      <c r="L76" s="77">
        <f>+'Modulo D''Ordine pe24'!N74</f>
        <v>0</v>
      </c>
      <c r="M76" s="77">
        <f>+'Modulo D''Ordine pe24'!O74</f>
        <v>0</v>
      </c>
      <c r="N76" s="79">
        <f>+'Modulo D''Ordine pe24'!P74</f>
        <v>0</v>
      </c>
    </row>
    <row r="77" spans="1:14" s="2" customFormat="1" x14ac:dyDescent="0.3">
      <c r="A77" s="76" t="str">
        <f>+'Modulo D''Ordine pe24'!C75</f>
        <v>de andré</v>
      </c>
      <c r="B77" s="76" t="str">
        <f>+'Modulo D''Ordine pe24'!D75</f>
        <v>SMISURATA PREGHIERA</v>
      </c>
      <c r="C77" s="77" t="str">
        <f>+'Modulo D''Ordine pe24'!E75</f>
        <v>T-SHIRT</v>
      </c>
      <c r="D77" s="77" t="str">
        <f>+'Modulo D''Ordine pe24'!F75</f>
        <v>CORTA</v>
      </c>
      <c r="E77" s="77" t="str">
        <f>+'Modulo D''Ordine pe24'!G75</f>
        <v>BIO</v>
      </c>
      <c r="F77" s="77" t="str">
        <f>+'Modulo D''Ordine pe24'!H75</f>
        <v>blu</v>
      </c>
      <c r="G77" s="77" t="str">
        <f>+'Modulo D''Ordine pe24'!I75</f>
        <v>bianca</v>
      </c>
      <c r="H77" s="78">
        <f>+'Modulo D''Ordine pe24'!J75</f>
        <v>9.6</v>
      </c>
      <c r="I77" s="77">
        <f>+'Modulo D''Ordine pe24'!K75</f>
        <v>0</v>
      </c>
      <c r="J77" s="77">
        <f>+'Modulo D''Ordine pe24'!L75</f>
        <v>0</v>
      </c>
      <c r="K77" s="77">
        <f>+'Modulo D''Ordine pe24'!M75</f>
        <v>0</v>
      </c>
      <c r="L77" s="77">
        <f>+'Modulo D''Ordine pe24'!N75</f>
        <v>0</v>
      </c>
      <c r="M77" s="77">
        <f>+'Modulo D''Ordine pe24'!O75</f>
        <v>0</v>
      </c>
      <c r="N77" s="79">
        <f>+'Modulo D''Ordine pe24'!P75</f>
        <v>0</v>
      </c>
    </row>
    <row r="78" spans="1:14" s="2" customFormat="1" x14ac:dyDescent="0.3">
      <c r="A78" s="76" t="str">
        <f>+'Modulo D''Ordine pe24'!C76</f>
        <v>de andré</v>
      </c>
      <c r="B78" s="76" t="str">
        <f>+'Modulo D''Ordine pe24'!D76</f>
        <v>SMISURATA PREGHIERA</v>
      </c>
      <c r="C78" s="77" t="str">
        <f>+'Modulo D''Ordine pe24'!E76</f>
        <v>T-SHIRT</v>
      </c>
      <c r="D78" s="77" t="str">
        <f>+'Modulo D''Ordine pe24'!F76</f>
        <v>CORTA</v>
      </c>
      <c r="E78" s="77" t="str">
        <f>+'Modulo D''Ordine pe24'!G76</f>
        <v>BIO</v>
      </c>
      <c r="F78" s="77" t="str">
        <f>+'Modulo D''Ordine pe24'!H76</f>
        <v>nera</v>
      </c>
      <c r="G78" s="77" t="str">
        <f>+'Modulo D''Ordine pe24'!I76</f>
        <v>bianca</v>
      </c>
      <c r="H78" s="78">
        <f>+'Modulo D''Ordine pe24'!J76</f>
        <v>9.6</v>
      </c>
      <c r="I78" s="77">
        <f>+'Modulo D''Ordine pe24'!K76</f>
        <v>0</v>
      </c>
      <c r="J78" s="77">
        <f>+'Modulo D''Ordine pe24'!L76</f>
        <v>0</v>
      </c>
      <c r="K78" s="77">
        <f>+'Modulo D''Ordine pe24'!M76</f>
        <v>0</v>
      </c>
      <c r="L78" s="77">
        <f>+'Modulo D''Ordine pe24'!N76</f>
        <v>0</v>
      </c>
      <c r="M78" s="77">
        <f>+'Modulo D''Ordine pe24'!O76</f>
        <v>0</v>
      </c>
      <c r="N78" s="79">
        <f>+'Modulo D''Ordine pe24'!P76</f>
        <v>0</v>
      </c>
    </row>
    <row r="79" spans="1:14" s="2" customFormat="1" x14ac:dyDescent="0.3">
      <c r="A79" s="76" t="str">
        <f>+'Modulo D''Ordine pe24'!C77</f>
        <v>de andré</v>
      </c>
      <c r="B79" s="76" t="str">
        <f>+'Modulo D''Ordine pe24'!D77</f>
        <v>SMISURATA PREGHIERA</v>
      </c>
      <c r="C79" s="77" t="str">
        <f>+'Modulo D''Ordine pe24'!E77</f>
        <v>T-SHIRT</v>
      </c>
      <c r="D79" s="77" t="str">
        <f>+'Modulo D''Ordine pe24'!F77</f>
        <v>CORTA</v>
      </c>
      <c r="E79" s="77" t="str">
        <f>+'Modulo D''Ordine pe24'!G77</f>
        <v>BIO</v>
      </c>
      <c r="F79" s="77" t="str">
        <f>+'Modulo D''Ordine pe24'!H77</f>
        <v>grigia</v>
      </c>
      <c r="G79" s="77" t="str">
        <f>+'Modulo D''Ordine pe24'!I77</f>
        <v>bianca</v>
      </c>
      <c r="H79" s="78">
        <f>+'Modulo D''Ordine pe24'!J77</f>
        <v>9.6</v>
      </c>
      <c r="I79" s="77">
        <f>+'Modulo D''Ordine pe24'!K77</f>
        <v>0</v>
      </c>
      <c r="J79" s="77">
        <f>+'Modulo D''Ordine pe24'!L77</f>
        <v>0</v>
      </c>
      <c r="K79" s="77">
        <f>+'Modulo D''Ordine pe24'!M77</f>
        <v>0</v>
      </c>
      <c r="L79" s="77">
        <f>+'Modulo D''Ordine pe24'!N77</f>
        <v>0</v>
      </c>
      <c r="M79" s="77">
        <f>+'Modulo D''Ordine pe24'!O77</f>
        <v>0</v>
      </c>
      <c r="N79" s="79">
        <f>+'Modulo D''Ordine pe24'!P77</f>
        <v>0</v>
      </c>
    </row>
    <row r="80" spans="1:14" s="2" customFormat="1" x14ac:dyDescent="0.3">
      <c r="A80" s="76" t="str">
        <f>+'Modulo D''Ordine pe24'!C78</f>
        <v>de andré</v>
      </c>
      <c r="B80" s="76" t="str">
        <f>+'Modulo D''Ordine pe24'!D78</f>
        <v>UN MATTO</v>
      </c>
      <c r="C80" s="77" t="str">
        <f>+'Modulo D''Ordine pe24'!E78</f>
        <v>T-SHIRT</v>
      </c>
      <c r="D80" s="77" t="str">
        <f>+'Modulo D''Ordine pe24'!F78</f>
        <v>CORTA</v>
      </c>
      <c r="E80" s="77" t="str">
        <f>+'Modulo D''Ordine pe24'!G78</f>
        <v>FAIR TRADE</v>
      </c>
      <c r="F80" s="77" t="str">
        <f>+'Modulo D''Ordine pe24'!H78</f>
        <v>bianca</v>
      </c>
      <c r="G80" s="77" t="str">
        <f>+'Modulo D''Ordine pe24'!I78</f>
        <v>nera</v>
      </c>
      <c r="H80" s="78">
        <f>+'Modulo D''Ordine pe24'!J78</f>
        <v>12.6</v>
      </c>
      <c r="I80" s="77">
        <f>+'Modulo D''Ordine pe24'!K78</f>
        <v>0</v>
      </c>
      <c r="J80" s="77">
        <f>+'Modulo D''Ordine pe24'!L78</f>
        <v>0</v>
      </c>
      <c r="K80" s="77">
        <f>+'Modulo D''Ordine pe24'!M78</f>
        <v>0</v>
      </c>
      <c r="L80" s="77">
        <f>+'Modulo D''Ordine pe24'!N78</f>
        <v>0</v>
      </c>
      <c r="M80" s="77">
        <f>+'Modulo D''Ordine pe24'!O78</f>
        <v>0</v>
      </c>
      <c r="N80" s="79">
        <f>+'Modulo D''Ordine pe24'!P78</f>
        <v>0</v>
      </c>
    </row>
    <row r="81" spans="1:14" s="2" customFormat="1" x14ac:dyDescent="0.3">
      <c r="A81" s="76" t="str">
        <f>+'Modulo D''Ordine pe24'!C79</f>
        <v>de andré</v>
      </c>
      <c r="B81" s="76" t="str">
        <f>+'Modulo D''Ordine pe24'!D79</f>
        <v>UN MATTO</v>
      </c>
      <c r="C81" s="77" t="str">
        <f>+'Modulo D''Ordine pe24'!E79</f>
        <v>T-SHIRT</v>
      </c>
      <c r="D81" s="77" t="str">
        <f>+'Modulo D''Ordine pe24'!F79</f>
        <v>CORTA</v>
      </c>
      <c r="E81" s="77" t="str">
        <f>+'Modulo D''Ordine pe24'!G79</f>
        <v>FAIR TRADE</v>
      </c>
      <c r="F81" s="77" t="str">
        <f>+'Modulo D''Ordine pe24'!H79</f>
        <v>indaco</v>
      </c>
      <c r="G81" s="77" t="str">
        <f>+'Modulo D''Ordine pe24'!I79</f>
        <v>bianca</v>
      </c>
      <c r="H81" s="78">
        <f>+'Modulo D''Ordine pe24'!J79</f>
        <v>12.6</v>
      </c>
      <c r="I81" s="77">
        <f>+'Modulo D''Ordine pe24'!K79</f>
        <v>0</v>
      </c>
      <c r="J81" s="77">
        <f>+'Modulo D''Ordine pe24'!L79</f>
        <v>0</v>
      </c>
      <c r="K81" s="77">
        <f>+'Modulo D''Ordine pe24'!M79</f>
        <v>0</v>
      </c>
      <c r="L81" s="77">
        <f>+'Modulo D''Ordine pe24'!N79</f>
        <v>0</v>
      </c>
      <c r="M81" s="77">
        <f>+'Modulo D''Ordine pe24'!O79</f>
        <v>0</v>
      </c>
      <c r="N81" s="79">
        <f>+'Modulo D''Ordine pe24'!P79</f>
        <v>0</v>
      </c>
    </row>
    <row r="82" spans="1:14" s="2" customFormat="1" x14ac:dyDescent="0.3">
      <c r="A82" s="76" t="str">
        <f>+'Modulo D''Ordine pe24'!C80</f>
        <v>de andré</v>
      </c>
      <c r="B82" s="76" t="str">
        <f>+'Modulo D''Ordine pe24'!D80</f>
        <v>UN MATTO</v>
      </c>
      <c r="C82" s="77" t="str">
        <f>+'Modulo D''Ordine pe24'!E80</f>
        <v>T-SHIRT</v>
      </c>
      <c r="D82" s="77" t="str">
        <f>+'Modulo D''Ordine pe24'!F80</f>
        <v>CORTA</v>
      </c>
      <c r="E82" s="77" t="str">
        <f>+'Modulo D''Ordine pe24'!G80</f>
        <v>FAIR TRADE</v>
      </c>
      <c r="F82" s="77" t="str">
        <f>+'Modulo D''Ordine pe24'!H80</f>
        <v>nera</v>
      </c>
      <c r="G82" s="77" t="str">
        <f>+'Modulo D''Ordine pe24'!I80</f>
        <v>bianca</v>
      </c>
      <c r="H82" s="78">
        <f>+'Modulo D''Ordine pe24'!J80</f>
        <v>12.6</v>
      </c>
      <c r="I82" s="77">
        <f>+'Modulo D''Ordine pe24'!K80</f>
        <v>0</v>
      </c>
      <c r="J82" s="77">
        <f>+'Modulo D''Ordine pe24'!L80</f>
        <v>0</v>
      </c>
      <c r="K82" s="77">
        <f>+'Modulo D''Ordine pe24'!M80</f>
        <v>0</v>
      </c>
      <c r="L82" s="77">
        <f>+'Modulo D''Ordine pe24'!N80</f>
        <v>0</v>
      </c>
      <c r="M82" s="77">
        <f>+'Modulo D''Ordine pe24'!O80</f>
        <v>0</v>
      </c>
      <c r="N82" s="79">
        <f>+'Modulo D''Ordine pe24'!P80</f>
        <v>0</v>
      </c>
    </row>
    <row r="83" spans="1:14" s="2" customFormat="1" x14ac:dyDescent="0.3">
      <c r="A83" s="76" t="str">
        <f>+'Modulo D''Ordine pe24'!C81</f>
        <v>de andré</v>
      </c>
      <c r="B83" s="76" t="str">
        <f>+'Modulo D''Ordine pe24'!D81</f>
        <v>UN MATTO</v>
      </c>
      <c r="C83" s="77" t="str">
        <f>+'Modulo D''Ordine pe24'!E81</f>
        <v>T-SHIRT</v>
      </c>
      <c r="D83" s="77" t="str">
        <f>+'Modulo D''Ordine pe24'!F81</f>
        <v>CORTA</v>
      </c>
      <c r="E83" s="77" t="str">
        <f>+'Modulo D''Ordine pe24'!G81</f>
        <v>FAIR TRADE</v>
      </c>
      <c r="F83" s="77" t="str">
        <f>+'Modulo D''Ordine pe24'!H81</f>
        <v>grigia</v>
      </c>
      <c r="G83" s="77" t="str">
        <f>+'Modulo D''Ordine pe24'!I81</f>
        <v>bianca</v>
      </c>
      <c r="H83" s="78">
        <f>+'Modulo D''Ordine pe24'!J81</f>
        <v>12.6</v>
      </c>
      <c r="I83" s="77">
        <f>+'Modulo D''Ordine pe24'!K81</f>
        <v>0</v>
      </c>
      <c r="J83" s="77">
        <f>+'Modulo D''Ordine pe24'!L81</f>
        <v>0</v>
      </c>
      <c r="K83" s="77">
        <f>+'Modulo D''Ordine pe24'!M81</f>
        <v>0</v>
      </c>
      <c r="L83" s="77">
        <f>+'Modulo D''Ordine pe24'!N81</f>
        <v>0</v>
      </c>
      <c r="M83" s="77">
        <f>+'Modulo D''Ordine pe24'!O81</f>
        <v>0</v>
      </c>
      <c r="N83" s="79">
        <f>+'Modulo D''Ordine pe24'!P81</f>
        <v>0</v>
      </c>
    </row>
    <row r="84" spans="1:14" s="2" customFormat="1" x14ac:dyDescent="0.3">
      <c r="A84" s="76" t="str">
        <f>+'Modulo D''Ordine pe24'!C82</f>
        <v>de andré</v>
      </c>
      <c r="B84" s="76" t="str">
        <f>+'Modulo D''Ordine pe24'!D82</f>
        <v>UN MATTO</v>
      </c>
      <c r="C84" s="77" t="str">
        <f>+'Modulo D''Ordine pe24'!E82</f>
        <v>T-SHIRT</v>
      </c>
      <c r="D84" s="77" t="str">
        <f>+'Modulo D''Ordine pe24'!F82</f>
        <v>CORTA</v>
      </c>
      <c r="E84" s="77" t="str">
        <f>+'Modulo D''Ordine pe24'!G82</f>
        <v>BIO</v>
      </c>
      <c r="F84" s="77" t="str">
        <f>+'Modulo D''Ordine pe24'!H82</f>
        <v>bianca</v>
      </c>
      <c r="G84" s="77" t="str">
        <f>+'Modulo D''Ordine pe24'!I82</f>
        <v>nera</v>
      </c>
      <c r="H84" s="78">
        <f>+'Modulo D''Ordine pe24'!J82</f>
        <v>9.6</v>
      </c>
      <c r="I84" s="77">
        <f>+'Modulo D''Ordine pe24'!K82</f>
        <v>0</v>
      </c>
      <c r="J84" s="77">
        <f>+'Modulo D''Ordine pe24'!L82</f>
        <v>0</v>
      </c>
      <c r="K84" s="77">
        <f>+'Modulo D''Ordine pe24'!M82</f>
        <v>0</v>
      </c>
      <c r="L84" s="77">
        <f>+'Modulo D''Ordine pe24'!N82</f>
        <v>0</v>
      </c>
      <c r="M84" s="77">
        <f>+'Modulo D''Ordine pe24'!O82</f>
        <v>0</v>
      </c>
      <c r="N84" s="79">
        <f>+'Modulo D''Ordine pe24'!P82</f>
        <v>0</v>
      </c>
    </row>
    <row r="85" spans="1:14" s="2" customFormat="1" x14ac:dyDescent="0.3">
      <c r="A85" s="76" t="str">
        <f>+'Modulo D''Ordine pe24'!C83</f>
        <v>de andré</v>
      </c>
      <c r="B85" s="76" t="str">
        <f>+'Modulo D''Ordine pe24'!D83</f>
        <v>UN MATTO</v>
      </c>
      <c r="C85" s="77" t="str">
        <f>+'Modulo D''Ordine pe24'!E83</f>
        <v>T-SHIRT</v>
      </c>
      <c r="D85" s="77" t="str">
        <f>+'Modulo D''Ordine pe24'!F83</f>
        <v>CORTA</v>
      </c>
      <c r="E85" s="77" t="str">
        <f>+'Modulo D''Ordine pe24'!G83</f>
        <v>BIO</v>
      </c>
      <c r="F85" s="77" t="str">
        <f>+'Modulo D''Ordine pe24'!H83</f>
        <v>blu</v>
      </c>
      <c r="G85" s="77" t="str">
        <f>+'Modulo D''Ordine pe24'!I83</f>
        <v>bianca</v>
      </c>
      <c r="H85" s="78">
        <f>+'Modulo D''Ordine pe24'!J83</f>
        <v>9.6</v>
      </c>
      <c r="I85" s="77">
        <f>+'Modulo D''Ordine pe24'!K83</f>
        <v>0</v>
      </c>
      <c r="J85" s="77">
        <f>+'Modulo D''Ordine pe24'!L83</f>
        <v>0</v>
      </c>
      <c r="K85" s="77">
        <f>+'Modulo D''Ordine pe24'!M83</f>
        <v>0</v>
      </c>
      <c r="L85" s="77">
        <f>+'Modulo D''Ordine pe24'!N83</f>
        <v>0</v>
      </c>
      <c r="M85" s="77">
        <f>+'Modulo D''Ordine pe24'!O83</f>
        <v>0</v>
      </c>
      <c r="N85" s="79">
        <f>+'Modulo D''Ordine pe24'!P83</f>
        <v>0</v>
      </c>
    </row>
    <row r="86" spans="1:14" s="2" customFormat="1" x14ac:dyDescent="0.3">
      <c r="A86" s="76" t="str">
        <f>+'Modulo D''Ordine pe24'!C84</f>
        <v>de andré</v>
      </c>
      <c r="B86" s="76" t="str">
        <f>+'Modulo D''Ordine pe24'!D84</f>
        <v>UN MATTO</v>
      </c>
      <c r="C86" s="77" t="str">
        <f>+'Modulo D''Ordine pe24'!E84</f>
        <v>T-SHIRT</v>
      </c>
      <c r="D86" s="77" t="str">
        <f>+'Modulo D''Ordine pe24'!F84</f>
        <v>CORTA</v>
      </c>
      <c r="E86" s="77" t="str">
        <f>+'Modulo D''Ordine pe24'!G84</f>
        <v>BIO</v>
      </c>
      <c r="F86" s="77" t="str">
        <f>+'Modulo D''Ordine pe24'!H84</f>
        <v>nera</v>
      </c>
      <c r="G86" s="77" t="str">
        <f>+'Modulo D''Ordine pe24'!I84</f>
        <v>bianca</v>
      </c>
      <c r="H86" s="78">
        <f>+'Modulo D''Ordine pe24'!J84</f>
        <v>9.6</v>
      </c>
      <c r="I86" s="77">
        <f>+'Modulo D''Ordine pe24'!K84</f>
        <v>0</v>
      </c>
      <c r="J86" s="77">
        <f>+'Modulo D''Ordine pe24'!L84</f>
        <v>0</v>
      </c>
      <c r="K86" s="77">
        <f>+'Modulo D''Ordine pe24'!M84</f>
        <v>0</v>
      </c>
      <c r="L86" s="77">
        <f>+'Modulo D''Ordine pe24'!N84</f>
        <v>0</v>
      </c>
      <c r="M86" s="77">
        <f>+'Modulo D''Ordine pe24'!O84</f>
        <v>0</v>
      </c>
      <c r="N86" s="79">
        <f>+'Modulo D''Ordine pe24'!P84</f>
        <v>0</v>
      </c>
    </row>
    <row r="87" spans="1:14" s="2" customFormat="1" x14ac:dyDescent="0.3">
      <c r="A87" s="76" t="str">
        <f>+'Modulo D''Ordine pe24'!C85</f>
        <v>de andré</v>
      </c>
      <c r="B87" s="76" t="str">
        <f>+'Modulo D''Ordine pe24'!D85</f>
        <v>UN MATTO</v>
      </c>
      <c r="C87" s="77" t="str">
        <f>+'Modulo D''Ordine pe24'!E85</f>
        <v>T-SHIRT</v>
      </c>
      <c r="D87" s="77" t="str">
        <f>+'Modulo D''Ordine pe24'!F85</f>
        <v>CORTA</v>
      </c>
      <c r="E87" s="77" t="str">
        <f>+'Modulo D''Ordine pe24'!G85</f>
        <v>BIO</v>
      </c>
      <c r="F87" s="77" t="str">
        <f>+'Modulo D''Ordine pe24'!H85</f>
        <v>grigia</v>
      </c>
      <c r="G87" s="77" t="str">
        <f>+'Modulo D''Ordine pe24'!I85</f>
        <v>bianca</v>
      </c>
      <c r="H87" s="78">
        <f>+'Modulo D''Ordine pe24'!J85</f>
        <v>9.6</v>
      </c>
      <c r="I87" s="77">
        <f>+'Modulo D''Ordine pe24'!K85</f>
        <v>0</v>
      </c>
      <c r="J87" s="77">
        <f>+'Modulo D''Ordine pe24'!L85</f>
        <v>0</v>
      </c>
      <c r="K87" s="77">
        <f>+'Modulo D''Ordine pe24'!M85</f>
        <v>0</v>
      </c>
      <c r="L87" s="77">
        <f>+'Modulo D''Ordine pe24'!N85</f>
        <v>0</v>
      </c>
      <c r="M87" s="77">
        <f>+'Modulo D''Ordine pe24'!O85</f>
        <v>0</v>
      </c>
      <c r="N87" s="79">
        <f>+'Modulo D''Ordine pe24'!P85</f>
        <v>0</v>
      </c>
    </row>
    <row r="88" spans="1:14" s="2" customFormat="1" x14ac:dyDescent="0.3">
      <c r="A88" s="76" t="str">
        <f>+'Modulo D''Ordine pe24'!C86</f>
        <v>de andré</v>
      </c>
      <c r="B88" s="76" t="str">
        <f>+'Modulo D''Ordine pe24'!D86</f>
        <v>VERRANNO A CHIEDERTI…</v>
      </c>
      <c r="C88" s="77" t="str">
        <f>+'Modulo D''Ordine pe24'!E86</f>
        <v>T-SHIRT</v>
      </c>
      <c r="D88" s="77" t="str">
        <f>+'Modulo D''Ordine pe24'!F86</f>
        <v>CORTA</v>
      </c>
      <c r="E88" s="77" t="str">
        <f>+'Modulo D''Ordine pe24'!G86</f>
        <v>FAIR TRADE</v>
      </c>
      <c r="F88" s="77" t="str">
        <f>+'Modulo D''Ordine pe24'!H86</f>
        <v>bianca</v>
      </c>
      <c r="G88" s="77" t="str">
        <f>+'Modulo D''Ordine pe24'!I86</f>
        <v>nera</v>
      </c>
      <c r="H88" s="78">
        <f>+'Modulo D''Ordine pe24'!J86</f>
        <v>12.6</v>
      </c>
      <c r="I88" s="77">
        <f>+'Modulo D''Ordine pe24'!K86</f>
        <v>0</v>
      </c>
      <c r="J88" s="77">
        <f>+'Modulo D''Ordine pe24'!L86</f>
        <v>0</v>
      </c>
      <c r="K88" s="77">
        <f>+'Modulo D''Ordine pe24'!M86</f>
        <v>0</v>
      </c>
      <c r="L88" s="77">
        <f>+'Modulo D''Ordine pe24'!N86</f>
        <v>0</v>
      </c>
      <c r="M88" s="77">
        <f>+'Modulo D''Ordine pe24'!O86</f>
        <v>0</v>
      </c>
      <c r="N88" s="79">
        <f>+'Modulo D''Ordine pe24'!P86</f>
        <v>0</v>
      </c>
    </row>
    <row r="89" spans="1:14" s="2" customFormat="1" x14ac:dyDescent="0.3">
      <c r="A89" s="76" t="str">
        <f>+'Modulo D''Ordine pe24'!C87</f>
        <v>de andré</v>
      </c>
      <c r="B89" s="76" t="str">
        <f>+'Modulo D''Ordine pe24'!D87</f>
        <v>VERRANNO A CHIEDERTI…</v>
      </c>
      <c r="C89" s="77" t="str">
        <f>+'Modulo D''Ordine pe24'!E87</f>
        <v>T-SHIRT</v>
      </c>
      <c r="D89" s="77" t="str">
        <f>+'Modulo D''Ordine pe24'!F87</f>
        <v>CORTA</v>
      </c>
      <c r="E89" s="77" t="str">
        <f>+'Modulo D''Ordine pe24'!G87</f>
        <v>FAIR TRADE</v>
      </c>
      <c r="F89" s="77" t="str">
        <f>+'Modulo D''Ordine pe24'!H87</f>
        <v>indaco</v>
      </c>
      <c r="G89" s="77" t="str">
        <f>+'Modulo D''Ordine pe24'!I87</f>
        <v>bianca</v>
      </c>
      <c r="H89" s="78">
        <f>+'Modulo D''Ordine pe24'!J87</f>
        <v>12.6</v>
      </c>
      <c r="I89" s="77">
        <f>+'Modulo D''Ordine pe24'!K87</f>
        <v>0</v>
      </c>
      <c r="J89" s="77">
        <f>+'Modulo D''Ordine pe24'!L87</f>
        <v>0</v>
      </c>
      <c r="K89" s="77">
        <f>+'Modulo D''Ordine pe24'!M87</f>
        <v>0</v>
      </c>
      <c r="L89" s="77">
        <f>+'Modulo D''Ordine pe24'!N87</f>
        <v>0</v>
      </c>
      <c r="M89" s="77">
        <f>+'Modulo D''Ordine pe24'!O87</f>
        <v>0</v>
      </c>
      <c r="N89" s="79">
        <f>+'Modulo D''Ordine pe24'!P87</f>
        <v>0</v>
      </c>
    </row>
    <row r="90" spans="1:14" s="2" customFormat="1" x14ac:dyDescent="0.3">
      <c r="A90" s="76" t="str">
        <f>+'Modulo D''Ordine pe24'!C88</f>
        <v>de andré</v>
      </c>
      <c r="B90" s="76" t="str">
        <f>+'Modulo D''Ordine pe24'!D88</f>
        <v>VERRANNO A CHIEDERTI…</v>
      </c>
      <c r="C90" s="77" t="str">
        <f>+'Modulo D''Ordine pe24'!E88</f>
        <v>T-SHIRT</v>
      </c>
      <c r="D90" s="77" t="str">
        <f>+'Modulo D''Ordine pe24'!F88</f>
        <v>CORTA</v>
      </c>
      <c r="E90" s="77" t="str">
        <f>+'Modulo D''Ordine pe24'!G88</f>
        <v>FAIR TRADE</v>
      </c>
      <c r="F90" s="77" t="str">
        <f>+'Modulo D''Ordine pe24'!H88</f>
        <v>nera</v>
      </c>
      <c r="G90" s="77" t="str">
        <f>+'Modulo D''Ordine pe24'!I88</f>
        <v>bianca</v>
      </c>
      <c r="H90" s="78">
        <f>+'Modulo D''Ordine pe24'!J88</f>
        <v>12.6</v>
      </c>
      <c r="I90" s="77">
        <f>+'Modulo D''Ordine pe24'!K88</f>
        <v>0</v>
      </c>
      <c r="J90" s="77">
        <f>+'Modulo D''Ordine pe24'!L88</f>
        <v>0</v>
      </c>
      <c r="K90" s="77">
        <f>+'Modulo D''Ordine pe24'!M88</f>
        <v>0</v>
      </c>
      <c r="L90" s="77">
        <f>+'Modulo D''Ordine pe24'!N88</f>
        <v>0</v>
      </c>
      <c r="M90" s="77">
        <f>+'Modulo D''Ordine pe24'!O88</f>
        <v>0</v>
      </c>
      <c r="N90" s="79">
        <f>+'Modulo D''Ordine pe24'!P88</f>
        <v>0</v>
      </c>
    </row>
    <row r="91" spans="1:14" s="2" customFormat="1" x14ac:dyDescent="0.3">
      <c r="A91" s="76" t="str">
        <f>+'Modulo D''Ordine pe24'!C89</f>
        <v>de andré</v>
      </c>
      <c r="B91" s="76" t="str">
        <f>+'Modulo D''Ordine pe24'!D89</f>
        <v>VERRANNO A CHIEDERTI…</v>
      </c>
      <c r="C91" s="77" t="str">
        <f>+'Modulo D''Ordine pe24'!E89</f>
        <v>T-SHIRT</v>
      </c>
      <c r="D91" s="77" t="str">
        <f>+'Modulo D''Ordine pe24'!F89</f>
        <v>CORTA</v>
      </c>
      <c r="E91" s="77" t="str">
        <f>+'Modulo D''Ordine pe24'!G89</f>
        <v>FAIR TRADE</v>
      </c>
      <c r="F91" s="77" t="str">
        <f>+'Modulo D''Ordine pe24'!H89</f>
        <v>grigia</v>
      </c>
      <c r="G91" s="77" t="str">
        <f>+'Modulo D''Ordine pe24'!I89</f>
        <v>bianca</v>
      </c>
      <c r="H91" s="78">
        <f>+'Modulo D''Ordine pe24'!J89</f>
        <v>12.6</v>
      </c>
      <c r="I91" s="77">
        <f>+'Modulo D''Ordine pe24'!K89</f>
        <v>0</v>
      </c>
      <c r="J91" s="77">
        <f>+'Modulo D''Ordine pe24'!L89</f>
        <v>0</v>
      </c>
      <c r="K91" s="77">
        <f>+'Modulo D''Ordine pe24'!M89</f>
        <v>0</v>
      </c>
      <c r="L91" s="77">
        <f>+'Modulo D''Ordine pe24'!N89</f>
        <v>0</v>
      </c>
      <c r="M91" s="77">
        <f>+'Modulo D''Ordine pe24'!O89</f>
        <v>0</v>
      </c>
      <c r="N91" s="79">
        <f>+'Modulo D''Ordine pe24'!P89</f>
        <v>0</v>
      </c>
    </row>
    <row r="92" spans="1:14" s="2" customFormat="1" x14ac:dyDescent="0.3">
      <c r="A92" s="76" t="str">
        <f>+'Modulo D''Ordine pe24'!C90</f>
        <v>de andré</v>
      </c>
      <c r="B92" s="76" t="str">
        <f>+'Modulo D''Ordine pe24'!D90</f>
        <v>VERRANNO A CHIEDERTI…</v>
      </c>
      <c r="C92" s="77" t="str">
        <f>+'Modulo D''Ordine pe24'!E90</f>
        <v>T-SHIRT</v>
      </c>
      <c r="D92" s="77" t="str">
        <f>+'Modulo D''Ordine pe24'!F90</f>
        <v>CORTA</v>
      </c>
      <c r="E92" s="77" t="str">
        <f>+'Modulo D''Ordine pe24'!G90</f>
        <v>BIO</v>
      </c>
      <c r="F92" s="77" t="str">
        <f>+'Modulo D''Ordine pe24'!H90</f>
        <v>bianca</v>
      </c>
      <c r="G92" s="77" t="str">
        <f>+'Modulo D''Ordine pe24'!I90</f>
        <v>nera</v>
      </c>
      <c r="H92" s="78">
        <f>+'Modulo D''Ordine pe24'!J90</f>
        <v>9.6</v>
      </c>
      <c r="I92" s="77">
        <f>+'Modulo D''Ordine pe24'!K90</f>
        <v>0</v>
      </c>
      <c r="J92" s="77">
        <f>+'Modulo D''Ordine pe24'!L90</f>
        <v>0</v>
      </c>
      <c r="K92" s="77">
        <f>+'Modulo D''Ordine pe24'!M90</f>
        <v>0</v>
      </c>
      <c r="L92" s="77">
        <f>+'Modulo D''Ordine pe24'!N90</f>
        <v>0</v>
      </c>
      <c r="M92" s="77">
        <f>+'Modulo D''Ordine pe24'!O90</f>
        <v>0</v>
      </c>
      <c r="N92" s="79">
        <f>+'Modulo D''Ordine pe24'!P90</f>
        <v>0</v>
      </c>
    </row>
    <row r="93" spans="1:14" s="2" customFormat="1" x14ac:dyDescent="0.3">
      <c r="A93" s="76" t="str">
        <f>+'Modulo D''Ordine pe24'!C91</f>
        <v>de andré</v>
      </c>
      <c r="B93" s="76" t="str">
        <f>+'Modulo D''Ordine pe24'!D91</f>
        <v>VERRANNO A CHIEDERTI…</v>
      </c>
      <c r="C93" s="77" t="str">
        <f>+'Modulo D''Ordine pe24'!E91</f>
        <v>T-SHIRT</v>
      </c>
      <c r="D93" s="77" t="str">
        <f>+'Modulo D''Ordine pe24'!F91</f>
        <v>CORTA</v>
      </c>
      <c r="E93" s="77" t="str">
        <f>+'Modulo D''Ordine pe24'!G91</f>
        <v>BIO</v>
      </c>
      <c r="F93" s="77" t="str">
        <f>+'Modulo D''Ordine pe24'!H91</f>
        <v>blu</v>
      </c>
      <c r="G93" s="77" t="str">
        <f>+'Modulo D''Ordine pe24'!I91</f>
        <v>bianca</v>
      </c>
      <c r="H93" s="78">
        <f>+'Modulo D''Ordine pe24'!J91</f>
        <v>9.6</v>
      </c>
      <c r="I93" s="77">
        <f>+'Modulo D''Ordine pe24'!K91</f>
        <v>0</v>
      </c>
      <c r="J93" s="77">
        <f>+'Modulo D''Ordine pe24'!L91</f>
        <v>0</v>
      </c>
      <c r="K93" s="77">
        <f>+'Modulo D''Ordine pe24'!M91</f>
        <v>0</v>
      </c>
      <c r="L93" s="77">
        <f>+'Modulo D''Ordine pe24'!N91</f>
        <v>0</v>
      </c>
      <c r="M93" s="77">
        <f>+'Modulo D''Ordine pe24'!O91</f>
        <v>0</v>
      </c>
      <c r="N93" s="79">
        <f>+'Modulo D''Ordine pe24'!P91</f>
        <v>0</v>
      </c>
    </row>
    <row r="94" spans="1:14" s="2" customFormat="1" x14ac:dyDescent="0.3">
      <c r="A94" s="76" t="str">
        <f>+'Modulo D''Ordine pe24'!C92</f>
        <v>de andré</v>
      </c>
      <c r="B94" s="76" t="str">
        <f>+'Modulo D''Ordine pe24'!D92</f>
        <v>VERRANNO A CHIEDERTI…</v>
      </c>
      <c r="C94" s="77" t="str">
        <f>+'Modulo D''Ordine pe24'!E92</f>
        <v>T-SHIRT</v>
      </c>
      <c r="D94" s="77" t="str">
        <f>+'Modulo D''Ordine pe24'!F92</f>
        <v>CORTA</v>
      </c>
      <c r="E94" s="77" t="str">
        <f>+'Modulo D''Ordine pe24'!G92</f>
        <v>BIO</v>
      </c>
      <c r="F94" s="77" t="str">
        <f>+'Modulo D''Ordine pe24'!H92</f>
        <v>nera</v>
      </c>
      <c r="G94" s="77" t="str">
        <f>+'Modulo D''Ordine pe24'!I92</f>
        <v>bianca</v>
      </c>
      <c r="H94" s="78">
        <f>+'Modulo D''Ordine pe24'!J92</f>
        <v>9.6</v>
      </c>
      <c r="I94" s="77">
        <f>+'Modulo D''Ordine pe24'!K92</f>
        <v>0</v>
      </c>
      <c r="J94" s="77">
        <f>+'Modulo D''Ordine pe24'!L92</f>
        <v>0</v>
      </c>
      <c r="K94" s="77">
        <f>+'Modulo D''Ordine pe24'!M92</f>
        <v>0</v>
      </c>
      <c r="L94" s="77">
        <f>+'Modulo D''Ordine pe24'!N92</f>
        <v>0</v>
      </c>
      <c r="M94" s="77">
        <f>+'Modulo D''Ordine pe24'!O92</f>
        <v>0</v>
      </c>
      <c r="N94" s="79">
        <f>+'Modulo D''Ordine pe24'!P92</f>
        <v>0</v>
      </c>
    </row>
    <row r="95" spans="1:14" s="2" customFormat="1" x14ac:dyDescent="0.3">
      <c r="A95" s="76" t="str">
        <f>+'Modulo D''Ordine pe24'!C93</f>
        <v>de andré</v>
      </c>
      <c r="B95" s="76" t="str">
        <f>+'Modulo D''Ordine pe24'!D93</f>
        <v>VERRANNO A CHIEDERTI…</v>
      </c>
      <c r="C95" s="77" t="str">
        <f>+'Modulo D''Ordine pe24'!E93</f>
        <v>T-SHIRT</v>
      </c>
      <c r="D95" s="77" t="str">
        <f>+'Modulo D''Ordine pe24'!F93</f>
        <v>CORTA</v>
      </c>
      <c r="E95" s="77" t="str">
        <f>+'Modulo D''Ordine pe24'!G93</f>
        <v>BIO</v>
      </c>
      <c r="F95" s="77" t="str">
        <f>+'Modulo D''Ordine pe24'!H93</f>
        <v>grigia</v>
      </c>
      <c r="G95" s="77" t="str">
        <f>+'Modulo D''Ordine pe24'!I93</f>
        <v>bianca</v>
      </c>
      <c r="H95" s="78">
        <f>+'Modulo D''Ordine pe24'!J93</f>
        <v>9.6</v>
      </c>
      <c r="I95" s="77">
        <f>+'Modulo D''Ordine pe24'!K93</f>
        <v>0</v>
      </c>
      <c r="J95" s="77">
        <f>+'Modulo D''Ordine pe24'!L93</f>
        <v>0</v>
      </c>
      <c r="K95" s="77">
        <f>+'Modulo D''Ordine pe24'!M93</f>
        <v>0</v>
      </c>
      <c r="L95" s="77">
        <f>+'Modulo D''Ordine pe24'!N93</f>
        <v>0</v>
      </c>
      <c r="M95" s="77">
        <f>+'Modulo D''Ordine pe24'!O93</f>
        <v>0</v>
      </c>
      <c r="N95" s="79">
        <f>+'Modulo D''Ordine pe24'!P93</f>
        <v>0</v>
      </c>
    </row>
    <row r="96" spans="1:14" s="2" customFormat="1" x14ac:dyDescent="0.3">
      <c r="A96" s="76" t="str">
        <f>+'Modulo D''Ordine pe24'!C94</f>
        <v>de andré</v>
      </c>
      <c r="B96" s="76" t="str">
        <f>+'Modulo D''Ordine pe24'!D94</f>
        <v>VIA DEL CAMPO</v>
      </c>
      <c r="C96" s="77" t="str">
        <f>+'Modulo D''Ordine pe24'!E94</f>
        <v>T-SHIRT</v>
      </c>
      <c r="D96" s="77" t="str">
        <f>+'Modulo D''Ordine pe24'!F94</f>
        <v>CORTA</v>
      </c>
      <c r="E96" s="77" t="str">
        <f>+'Modulo D''Ordine pe24'!G94</f>
        <v>FAIR TRADE</v>
      </c>
      <c r="F96" s="77" t="str">
        <f>+'Modulo D''Ordine pe24'!H94</f>
        <v>bianca</v>
      </c>
      <c r="G96" s="77" t="str">
        <f>+'Modulo D''Ordine pe24'!I94</f>
        <v>nera</v>
      </c>
      <c r="H96" s="78">
        <f>+'Modulo D''Ordine pe24'!J94</f>
        <v>12.6</v>
      </c>
      <c r="I96" s="77">
        <f>+'Modulo D''Ordine pe24'!K94</f>
        <v>0</v>
      </c>
      <c r="J96" s="77">
        <f>+'Modulo D''Ordine pe24'!L94</f>
        <v>0</v>
      </c>
      <c r="K96" s="77">
        <f>+'Modulo D''Ordine pe24'!M94</f>
        <v>0</v>
      </c>
      <c r="L96" s="77">
        <f>+'Modulo D''Ordine pe24'!N94</f>
        <v>0</v>
      </c>
      <c r="M96" s="77">
        <f>+'Modulo D''Ordine pe24'!O94</f>
        <v>0</v>
      </c>
      <c r="N96" s="79">
        <f>+'Modulo D''Ordine pe24'!P94</f>
        <v>0</v>
      </c>
    </row>
    <row r="97" spans="1:14" s="2" customFormat="1" x14ac:dyDescent="0.3">
      <c r="A97" s="76" t="str">
        <f>+'Modulo D''Ordine pe24'!C95</f>
        <v>de andré</v>
      </c>
      <c r="B97" s="76" t="str">
        <f>+'Modulo D''Ordine pe24'!D95</f>
        <v>VIA DEL CAMPO</v>
      </c>
      <c r="C97" s="77" t="str">
        <f>+'Modulo D''Ordine pe24'!E95</f>
        <v>T-SHIRT</v>
      </c>
      <c r="D97" s="77" t="str">
        <f>+'Modulo D''Ordine pe24'!F95</f>
        <v>CORTA</v>
      </c>
      <c r="E97" s="77" t="str">
        <f>+'Modulo D''Ordine pe24'!G95</f>
        <v>FAIR TRADE</v>
      </c>
      <c r="F97" s="77" t="str">
        <f>+'Modulo D''Ordine pe24'!H95</f>
        <v>indaco</v>
      </c>
      <c r="G97" s="77" t="str">
        <f>+'Modulo D''Ordine pe24'!I95</f>
        <v>bianca</v>
      </c>
      <c r="H97" s="78">
        <f>+'Modulo D''Ordine pe24'!J95</f>
        <v>12.6</v>
      </c>
      <c r="I97" s="77">
        <f>+'Modulo D''Ordine pe24'!K95</f>
        <v>0</v>
      </c>
      <c r="J97" s="77">
        <f>+'Modulo D''Ordine pe24'!L95</f>
        <v>0</v>
      </c>
      <c r="K97" s="77">
        <f>+'Modulo D''Ordine pe24'!M95</f>
        <v>0</v>
      </c>
      <c r="L97" s="77">
        <f>+'Modulo D''Ordine pe24'!N95</f>
        <v>0</v>
      </c>
      <c r="M97" s="77">
        <f>+'Modulo D''Ordine pe24'!O95</f>
        <v>0</v>
      </c>
      <c r="N97" s="79">
        <f>+'Modulo D''Ordine pe24'!P95</f>
        <v>0</v>
      </c>
    </row>
    <row r="98" spans="1:14" s="2" customFormat="1" x14ac:dyDescent="0.3">
      <c r="A98" s="76" t="str">
        <f>+'Modulo D''Ordine pe24'!C96</f>
        <v>de andré</v>
      </c>
      <c r="B98" s="76" t="str">
        <f>+'Modulo D''Ordine pe24'!D96</f>
        <v>VIA DEL CAMPO</v>
      </c>
      <c r="C98" s="77" t="str">
        <f>+'Modulo D''Ordine pe24'!E96</f>
        <v>T-SHIRT</v>
      </c>
      <c r="D98" s="77" t="str">
        <f>+'Modulo D''Ordine pe24'!F96</f>
        <v>CORTA</v>
      </c>
      <c r="E98" s="77" t="str">
        <f>+'Modulo D''Ordine pe24'!G96</f>
        <v>FAIR TRADE</v>
      </c>
      <c r="F98" s="77" t="str">
        <f>+'Modulo D''Ordine pe24'!H96</f>
        <v>nera</v>
      </c>
      <c r="G98" s="77" t="str">
        <f>+'Modulo D''Ordine pe24'!I96</f>
        <v>bianca</v>
      </c>
      <c r="H98" s="78">
        <f>+'Modulo D''Ordine pe24'!J96</f>
        <v>12.6</v>
      </c>
      <c r="I98" s="77">
        <f>+'Modulo D''Ordine pe24'!K96</f>
        <v>0</v>
      </c>
      <c r="J98" s="77">
        <f>+'Modulo D''Ordine pe24'!L96</f>
        <v>0</v>
      </c>
      <c r="K98" s="77">
        <f>+'Modulo D''Ordine pe24'!M96</f>
        <v>0</v>
      </c>
      <c r="L98" s="77">
        <f>+'Modulo D''Ordine pe24'!N96</f>
        <v>0</v>
      </c>
      <c r="M98" s="77">
        <f>+'Modulo D''Ordine pe24'!O96</f>
        <v>0</v>
      </c>
      <c r="N98" s="79">
        <f>+'Modulo D''Ordine pe24'!P96</f>
        <v>0</v>
      </c>
    </row>
    <row r="99" spans="1:14" s="2" customFormat="1" x14ac:dyDescent="0.3">
      <c r="A99" s="76" t="str">
        <f>+'Modulo D''Ordine pe24'!C97</f>
        <v>de andré</v>
      </c>
      <c r="B99" s="76" t="str">
        <f>+'Modulo D''Ordine pe24'!D97</f>
        <v>VIA DEL CAMPO</v>
      </c>
      <c r="C99" s="77" t="str">
        <f>+'Modulo D''Ordine pe24'!E97</f>
        <v>T-SHIRT</v>
      </c>
      <c r="D99" s="77" t="str">
        <f>+'Modulo D''Ordine pe24'!F97</f>
        <v>CORTA</v>
      </c>
      <c r="E99" s="77" t="str">
        <f>+'Modulo D''Ordine pe24'!G97</f>
        <v>FAIR TRADE</v>
      </c>
      <c r="F99" s="77" t="str">
        <f>+'Modulo D''Ordine pe24'!H97</f>
        <v>grigia</v>
      </c>
      <c r="G99" s="77" t="str">
        <f>+'Modulo D''Ordine pe24'!I97</f>
        <v>bianca</v>
      </c>
      <c r="H99" s="78">
        <f>+'Modulo D''Ordine pe24'!J97</f>
        <v>12.6</v>
      </c>
      <c r="I99" s="77">
        <f>+'Modulo D''Ordine pe24'!K97</f>
        <v>0</v>
      </c>
      <c r="J99" s="77">
        <f>+'Modulo D''Ordine pe24'!L97</f>
        <v>0</v>
      </c>
      <c r="K99" s="77">
        <f>+'Modulo D''Ordine pe24'!M97</f>
        <v>0</v>
      </c>
      <c r="L99" s="77">
        <f>+'Modulo D''Ordine pe24'!N97</f>
        <v>0</v>
      </c>
      <c r="M99" s="77">
        <f>+'Modulo D''Ordine pe24'!O97</f>
        <v>0</v>
      </c>
      <c r="N99" s="79">
        <f>+'Modulo D''Ordine pe24'!P97</f>
        <v>0</v>
      </c>
    </row>
    <row r="100" spans="1:14" s="2" customFormat="1" x14ac:dyDescent="0.3">
      <c r="A100" s="76" t="str">
        <f>+'Modulo D''Ordine pe24'!C98</f>
        <v>de andré</v>
      </c>
      <c r="B100" s="76" t="str">
        <f>+'Modulo D''Ordine pe24'!D98</f>
        <v>VIA DEL CAMPO</v>
      </c>
      <c r="C100" s="77" t="str">
        <f>+'Modulo D''Ordine pe24'!E98</f>
        <v>T-SHIRT</v>
      </c>
      <c r="D100" s="77" t="str">
        <f>+'Modulo D''Ordine pe24'!F98</f>
        <v>CORTA</v>
      </c>
      <c r="E100" s="77" t="str">
        <f>+'Modulo D''Ordine pe24'!G98</f>
        <v>BIO</v>
      </c>
      <c r="F100" s="77" t="str">
        <f>+'Modulo D''Ordine pe24'!H98</f>
        <v>bianca</v>
      </c>
      <c r="G100" s="77" t="str">
        <f>+'Modulo D''Ordine pe24'!I98</f>
        <v>nera</v>
      </c>
      <c r="H100" s="78">
        <f>+'Modulo D''Ordine pe24'!J98</f>
        <v>9.6</v>
      </c>
      <c r="I100" s="77">
        <f>+'Modulo D''Ordine pe24'!K98</f>
        <v>0</v>
      </c>
      <c r="J100" s="77">
        <f>+'Modulo D''Ordine pe24'!L98</f>
        <v>0</v>
      </c>
      <c r="K100" s="77">
        <f>+'Modulo D''Ordine pe24'!M98</f>
        <v>0</v>
      </c>
      <c r="L100" s="77">
        <f>+'Modulo D''Ordine pe24'!N98</f>
        <v>0</v>
      </c>
      <c r="M100" s="77">
        <f>+'Modulo D''Ordine pe24'!O98</f>
        <v>0</v>
      </c>
      <c r="N100" s="79">
        <f>+'Modulo D''Ordine pe24'!P98</f>
        <v>0</v>
      </c>
    </row>
    <row r="101" spans="1:14" s="2" customFormat="1" x14ac:dyDescent="0.3">
      <c r="A101" s="76" t="str">
        <f>+'Modulo D''Ordine pe24'!C99</f>
        <v>de andré</v>
      </c>
      <c r="B101" s="76" t="str">
        <f>+'Modulo D''Ordine pe24'!D99</f>
        <v>VIA DEL CAMPO</v>
      </c>
      <c r="C101" s="77" t="str">
        <f>+'Modulo D''Ordine pe24'!E99</f>
        <v>T-SHIRT</v>
      </c>
      <c r="D101" s="77" t="str">
        <f>+'Modulo D''Ordine pe24'!F99</f>
        <v>CORTA</v>
      </c>
      <c r="E101" s="77" t="str">
        <f>+'Modulo D''Ordine pe24'!G99</f>
        <v>BIO</v>
      </c>
      <c r="F101" s="77" t="str">
        <f>+'Modulo D''Ordine pe24'!H99</f>
        <v>blu</v>
      </c>
      <c r="G101" s="77" t="str">
        <f>+'Modulo D''Ordine pe24'!I99</f>
        <v>bianca</v>
      </c>
      <c r="H101" s="78">
        <f>+'Modulo D''Ordine pe24'!J99</f>
        <v>9.6</v>
      </c>
      <c r="I101" s="77">
        <f>+'Modulo D''Ordine pe24'!K99</f>
        <v>0</v>
      </c>
      <c r="J101" s="77">
        <f>+'Modulo D''Ordine pe24'!L99</f>
        <v>0</v>
      </c>
      <c r="K101" s="77">
        <f>+'Modulo D''Ordine pe24'!M99</f>
        <v>0</v>
      </c>
      <c r="L101" s="77">
        <f>+'Modulo D''Ordine pe24'!N99</f>
        <v>0</v>
      </c>
      <c r="M101" s="77">
        <f>+'Modulo D''Ordine pe24'!O99</f>
        <v>0</v>
      </c>
      <c r="N101" s="79">
        <f>+'Modulo D''Ordine pe24'!P99</f>
        <v>0</v>
      </c>
    </row>
    <row r="102" spans="1:14" s="2" customFormat="1" x14ac:dyDescent="0.3">
      <c r="A102" s="76" t="str">
        <f>+'Modulo D''Ordine pe24'!C100</f>
        <v>de andré</v>
      </c>
      <c r="B102" s="76" t="str">
        <f>+'Modulo D''Ordine pe24'!D100</f>
        <v>VIA DEL CAMPO</v>
      </c>
      <c r="C102" s="77" t="str">
        <f>+'Modulo D''Ordine pe24'!E100</f>
        <v>T-SHIRT</v>
      </c>
      <c r="D102" s="77" t="str">
        <f>+'Modulo D''Ordine pe24'!F100</f>
        <v>CORTA</v>
      </c>
      <c r="E102" s="77" t="str">
        <f>+'Modulo D''Ordine pe24'!G100</f>
        <v>BIO</v>
      </c>
      <c r="F102" s="77" t="str">
        <f>+'Modulo D''Ordine pe24'!H100</f>
        <v>nera</v>
      </c>
      <c r="G102" s="77" t="str">
        <f>+'Modulo D''Ordine pe24'!I100</f>
        <v>bianca</v>
      </c>
      <c r="H102" s="78">
        <f>+'Modulo D''Ordine pe24'!J100</f>
        <v>9.6</v>
      </c>
      <c r="I102" s="77">
        <f>+'Modulo D''Ordine pe24'!K100</f>
        <v>0</v>
      </c>
      <c r="J102" s="77">
        <f>+'Modulo D''Ordine pe24'!L100</f>
        <v>0</v>
      </c>
      <c r="K102" s="77">
        <f>+'Modulo D''Ordine pe24'!M100</f>
        <v>0</v>
      </c>
      <c r="L102" s="77">
        <f>+'Modulo D''Ordine pe24'!N100</f>
        <v>0</v>
      </c>
      <c r="M102" s="77">
        <f>+'Modulo D''Ordine pe24'!O100</f>
        <v>0</v>
      </c>
      <c r="N102" s="79">
        <f>+'Modulo D''Ordine pe24'!P100</f>
        <v>0</v>
      </c>
    </row>
    <row r="103" spans="1:14" s="2" customFormat="1" x14ac:dyDescent="0.3">
      <c r="A103" s="76" t="str">
        <f>+'Modulo D''Ordine pe24'!C101</f>
        <v>de andré</v>
      </c>
      <c r="B103" s="76" t="str">
        <f>+'Modulo D''Ordine pe24'!D101</f>
        <v>VIA DEL CAMPO</v>
      </c>
      <c r="C103" s="77" t="str">
        <f>+'Modulo D''Ordine pe24'!E101</f>
        <v>T-SHIRT</v>
      </c>
      <c r="D103" s="77" t="str">
        <f>+'Modulo D''Ordine pe24'!F101</f>
        <v>CORTA</v>
      </c>
      <c r="E103" s="77" t="str">
        <f>+'Modulo D''Ordine pe24'!G101</f>
        <v>BIO</v>
      </c>
      <c r="F103" s="77" t="str">
        <f>+'Modulo D''Ordine pe24'!H101</f>
        <v>grigia</v>
      </c>
      <c r="G103" s="77" t="str">
        <f>+'Modulo D''Ordine pe24'!I101</f>
        <v>bianca</v>
      </c>
      <c r="H103" s="78">
        <f>+'Modulo D''Ordine pe24'!J101</f>
        <v>9.6</v>
      </c>
      <c r="I103" s="77">
        <f>+'Modulo D''Ordine pe24'!K101</f>
        <v>0</v>
      </c>
      <c r="J103" s="77">
        <f>+'Modulo D''Ordine pe24'!L101</f>
        <v>0</v>
      </c>
      <c r="K103" s="77">
        <f>+'Modulo D''Ordine pe24'!M101</f>
        <v>0</v>
      </c>
      <c r="L103" s="77">
        <f>+'Modulo D''Ordine pe24'!N101</f>
        <v>0</v>
      </c>
      <c r="M103" s="77">
        <f>+'Modulo D''Ordine pe24'!O101</f>
        <v>0</v>
      </c>
      <c r="N103" s="79">
        <f>+'Modulo D''Ordine pe24'!P101</f>
        <v>0</v>
      </c>
    </row>
    <row r="104" spans="1:14" s="2" customFormat="1" x14ac:dyDescent="0.3">
      <c r="A104" s="76" t="str">
        <f>+'Modulo D''Ordine pe24'!C102</f>
        <v>de gregori</v>
      </c>
      <c r="B104" s="76" t="str">
        <f>+'Modulo D''Ordine pe24'!D102</f>
        <v>LA LEVA CALCISTICA DEL '68</v>
      </c>
      <c r="C104" s="77" t="str">
        <f>+'Modulo D''Ordine pe24'!E102</f>
        <v>T-SHIRT</v>
      </c>
      <c r="D104" s="77" t="str">
        <f>+'Modulo D''Ordine pe24'!F102</f>
        <v>CORTA</v>
      </c>
      <c r="E104" s="77" t="str">
        <f>+'Modulo D''Ordine pe24'!G102</f>
        <v>FAIR TRADE</v>
      </c>
      <c r="F104" s="77" t="str">
        <f>+'Modulo D''Ordine pe24'!H102</f>
        <v>bianca</v>
      </c>
      <c r="G104" s="77" t="str">
        <f>+'Modulo D''Ordine pe24'!I102</f>
        <v>nera</v>
      </c>
      <c r="H104" s="78">
        <f>+'Modulo D''Ordine pe24'!J102</f>
        <v>12.6</v>
      </c>
      <c r="I104" s="77">
        <f>+'Modulo D''Ordine pe24'!K102</f>
        <v>0</v>
      </c>
      <c r="J104" s="77">
        <f>+'Modulo D''Ordine pe24'!L102</f>
        <v>0</v>
      </c>
      <c r="K104" s="77">
        <f>+'Modulo D''Ordine pe24'!M102</f>
        <v>0</v>
      </c>
      <c r="L104" s="77">
        <f>+'Modulo D''Ordine pe24'!N102</f>
        <v>0</v>
      </c>
      <c r="M104" s="77">
        <f>+'Modulo D''Ordine pe24'!O102</f>
        <v>0</v>
      </c>
      <c r="N104" s="79">
        <f>+'Modulo D''Ordine pe24'!P102</f>
        <v>0</v>
      </c>
    </row>
    <row r="105" spans="1:14" s="2" customFormat="1" x14ac:dyDescent="0.3">
      <c r="A105" s="76" t="str">
        <f>+'Modulo D''Ordine pe24'!C103</f>
        <v>de gregori</v>
      </c>
      <c r="B105" s="76" t="str">
        <f>+'Modulo D''Ordine pe24'!D103</f>
        <v>LA LEVA CALCISTICA DEL '68</v>
      </c>
      <c r="C105" s="77" t="str">
        <f>+'Modulo D''Ordine pe24'!E103</f>
        <v>T-SHIRT</v>
      </c>
      <c r="D105" s="77" t="str">
        <f>+'Modulo D''Ordine pe24'!F103</f>
        <v>CORTA</v>
      </c>
      <c r="E105" s="77" t="str">
        <f>+'Modulo D''Ordine pe24'!G103</f>
        <v>FAIR TRADE</v>
      </c>
      <c r="F105" s="77" t="str">
        <f>+'Modulo D''Ordine pe24'!H103</f>
        <v>indaco</v>
      </c>
      <c r="G105" s="77" t="str">
        <f>+'Modulo D''Ordine pe24'!I103</f>
        <v>bianca</v>
      </c>
      <c r="H105" s="78">
        <f>+'Modulo D''Ordine pe24'!J103</f>
        <v>12.6</v>
      </c>
      <c r="I105" s="77">
        <f>+'Modulo D''Ordine pe24'!K103</f>
        <v>0</v>
      </c>
      <c r="J105" s="77">
        <f>+'Modulo D''Ordine pe24'!L103</f>
        <v>0</v>
      </c>
      <c r="K105" s="77">
        <f>+'Modulo D''Ordine pe24'!M103</f>
        <v>0</v>
      </c>
      <c r="L105" s="77">
        <f>+'Modulo D''Ordine pe24'!N103</f>
        <v>0</v>
      </c>
      <c r="M105" s="77">
        <f>+'Modulo D''Ordine pe24'!O103</f>
        <v>0</v>
      </c>
      <c r="N105" s="79">
        <f>+'Modulo D''Ordine pe24'!P103</f>
        <v>0</v>
      </c>
    </row>
    <row r="106" spans="1:14" s="2" customFormat="1" x14ac:dyDescent="0.3">
      <c r="A106" s="76" t="str">
        <f>+'Modulo D''Ordine pe24'!C104</f>
        <v>de gregori</v>
      </c>
      <c r="B106" s="76" t="str">
        <f>+'Modulo D''Ordine pe24'!D104</f>
        <v>LA LEVA CALCISTICA DEL '68</v>
      </c>
      <c r="C106" s="77" t="str">
        <f>+'Modulo D''Ordine pe24'!E104</f>
        <v>T-SHIRT</v>
      </c>
      <c r="D106" s="77" t="str">
        <f>+'Modulo D''Ordine pe24'!F104</f>
        <v>CORTA</v>
      </c>
      <c r="E106" s="77" t="str">
        <f>+'Modulo D''Ordine pe24'!G104</f>
        <v>FAIR TRADE</v>
      </c>
      <c r="F106" s="77" t="str">
        <f>+'Modulo D''Ordine pe24'!H104</f>
        <v>nera</v>
      </c>
      <c r="G106" s="77" t="str">
        <f>+'Modulo D''Ordine pe24'!I104</f>
        <v>bianca</v>
      </c>
      <c r="H106" s="78">
        <f>+'Modulo D''Ordine pe24'!J104</f>
        <v>12.6</v>
      </c>
      <c r="I106" s="77">
        <f>+'Modulo D''Ordine pe24'!K104</f>
        <v>0</v>
      </c>
      <c r="J106" s="77">
        <f>+'Modulo D''Ordine pe24'!L104</f>
        <v>0</v>
      </c>
      <c r="K106" s="77">
        <f>+'Modulo D''Ordine pe24'!M104</f>
        <v>0</v>
      </c>
      <c r="L106" s="77">
        <f>+'Modulo D''Ordine pe24'!N104</f>
        <v>0</v>
      </c>
      <c r="M106" s="77">
        <f>+'Modulo D''Ordine pe24'!O104</f>
        <v>0</v>
      </c>
      <c r="N106" s="79">
        <f>+'Modulo D''Ordine pe24'!P104</f>
        <v>0</v>
      </c>
    </row>
    <row r="107" spans="1:14" s="2" customFormat="1" x14ac:dyDescent="0.3">
      <c r="A107" s="76" t="str">
        <f>+'Modulo D''Ordine pe24'!C105</f>
        <v>de gregori</v>
      </c>
      <c r="B107" s="76" t="str">
        <f>+'Modulo D''Ordine pe24'!D105</f>
        <v>LA LEVA CALCISTICA DEL '68</v>
      </c>
      <c r="C107" s="77" t="str">
        <f>+'Modulo D''Ordine pe24'!E105</f>
        <v>T-SHIRT</v>
      </c>
      <c r="D107" s="77" t="str">
        <f>+'Modulo D''Ordine pe24'!F105</f>
        <v>CORTA</v>
      </c>
      <c r="E107" s="77" t="str">
        <f>+'Modulo D''Ordine pe24'!G105</f>
        <v>FAIR TRADE</v>
      </c>
      <c r="F107" s="77" t="str">
        <f>+'Modulo D''Ordine pe24'!H105</f>
        <v>grigia</v>
      </c>
      <c r="G107" s="77" t="str">
        <f>+'Modulo D''Ordine pe24'!I105</f>
        <v>bianca</v>
      </c>
      <c r="H107" s="78">
        <f>+'Modulo D''Ordine pe24'!J105</f>
        <v>12.6</v>
      </c>
      <c r="I107" s="77">
        <f>+'Modulo D''Ordine pe24'!K105</f>
        <v>0</v>
      </c>
      <c r="J107" s="77">
        <f>+'Modulo D''Ordine pe24'!L105</f>
        <v>0</v>
      </c>
      <c r="K107" s="77">
        <f>+'Modulo D''Ordine pe24'!M105</f>
        <v>0</v>
      </c>
      <c r="L107" s="77">
        <f>+'Modulo D''Ordine pe24'!N105</f>
        <v>0</v>
      </c>
      <c r="M107" s="77">
        <f>+'Modulo D''Ordine pe24'!O105</f>
        <v>0</v>
      </c>
      <c r="N107" s="79">
        <f>+'Modulo D''Ordine pe24'!P105</f>
        <v>0</v>
      </c>
    </row>
    <row r="108" spans="1:14" s="2" customFormat="1" x14ac:dyDescent="0.3">
      <c r="A108" s="76" t="str">
        <f>+'Modulo D''Ordine pe24'!C106</f>
        <v>de gregori</v>
      </c>
      <c r="B108" s="76" t="str">
        <f>+'Modulo D''Ordine pe24'!D106</f>
        <v>LA LEVA CALCISTICA DEL '68</v>
      </c>
      <c r="C108" s="77" t="str">
        <f>+'Modulo D''Ordine pe24'!E106</f>
        <v>T-SHIRT</v>
      </c>
      <c r="D108" s="77" t="str">
        <f>+'Modulo D''Ordine pe24'!F106</f>
        <v>CORTA</v>
      </c>
      <c r="E108" s="77" t="str">
        <f>+'Modulo D''Ordine pe24'!G106</f>
        <v>BIO</v>
      </c>
      <c r="F108" s="77" t="str">
        <f>+'Modulo D''Ordine pe24'!H106</f>
        <v>bianca</v>
      </c>
      <c r="G108" s="77" t="str">
        <f>+'Modulo D''Ordine pe24'!I106</f>
        <v>nera</v>
      </c>
      <c r="H108" s="78">
        <f>+'Modulo D''Ordine pe24'!J106</f>
        <v>9.6</v>
      </c>
      <c r="I108" s="77">
        <f>+'Modulo D''Ordine pe24'!K106</f>
        <v>0</v>
      </c>
      <c r="J108" s="77">
        <f>+'Modulo D''Ordine pe24'!L106</f>
        <v>0</v>
      </c>
      <c r="K108" s="77">
        <f>+'Modulo D''Ordine pe24'!M106</f>
        <v>0</v>
      </c>
      <c r="L108" s="77">
        <f>+'Modulo D''Ordine pe24'!N106</f>
        <v>0</v>
      </c>
      <c r="M108" s="77">
        <f>+'Modulo D''Ordine pe24'!O106</f>
        <v>0</v>
      </c>
      <c r="N108" s="79">
        <f>+'Modulo D''Ordine pe24'!P106</f>
        <v>0</v>
      </c>
    </row>
    <row r="109" spans="1:14" s="2" customFormat="1" x14ac:dyDescent="0.3">
      <c r="A109" s="76" t="str">
        <f>+'Modulo D''Ordine pe24'!C107</f>
        <v>de gregori</v>
      </c>
      <c r="B109" s="76" t="str">
        <f>+'Modulo D''Ordine pe24'!D107</f>
        <v>LA LEVA CALCISTICA DEL '68</v>
      </c>
      <c r="C109" s="77" t="str">
        <f>+'Modulo D''Ordine pe24'!E107</f>
        <v>T-SHIRT</v>
      </c>
      <c r="D109" s="77" t="str">
        <f>+'Modulo D''Ordine pe24'!F107</f>
        <v>CORTA</v>
      </c>
      <c r="E109" s="77" t="str">
        <f>+'Modulo D''Ordine pe24'!G107</f>
        <v>BIO</v>
      </c>
      <c r="F109" s="77" t="str">
        <f>+'Modulo D''Ordine pe24'!H107</f>
        <v>blu</v>
      </c>
      <c r="G109" s="77" t="str">
        <f>+'Modulo D''Ordine pe24'!I107</f>
        <v>bianca</v>
      </c>
      <c r="H109" s="78">
        <f>+'Modulo D''Ordine pe24'!J107</f>
        <v>9.6</v>
      </c>
      <c r="I109" s="77">
        <f>+'Modulo D''Ordine pe24'!K107</f>
        <v>0</v>
      </c>
      <c r="J109" s="77">
        <f>+'Modulo D''Ordine pe24'!L107</f>
        <v>0</v>
      </c>
      <c r="K109" s="77">
        <f>+'Modulo D''Ordine pe24'!M107</f>
        <v>0</v>
      </c>
      <c r="L109" s="77">
        <f>+'Modulo D''Ordine pe24'!N107</f>
        <v>0</v>
      </c>
      <c r="M109" s="77">
        <f>+'Modulo D''Ordine pe24'!O107</f>
        <v>0</v>
      </c>
      <c r="N109" s="79">
        <f>+'Modulo D''Ordine pe24'!P107</f>
        <v>0</v>
      </c>
    </row>
    <row r="110" spans="1:14" s="2" customFormat="1" x14ac:dyDescent="0.3">
      <c r="A110" s="76" t="str">
        <f>+'Modulo D''Ordine pe24'!C108</f>
        <v>de gregori</v>
      </c>
      <c r="B110" s="76" t="str">
        <f>+'Modulo D''Ordine pe24'!D108</f>
        <v>LA LEVA CALCISTICA DEL '68</v>
      </c>
      <c r="C110" s="77" t="str">
        <f>+'Modulo D''Ordine pe24'!E108</f>
        <v>T-SHIRT</v>
      </c>
      <c r="D110" s="77" t="str">
        <f>+'Modulo D''Ordine pe24'!F108</f>
        <v>CORTA</v>
      </c>
      <c r="E110" s="77" t="str">
        <f>+'Modulo D''Ordine pe24'!G108</f>
        <v>BIO</v>
      </c>
      <c r="F110" s="77" t="str">
        <f>+'Modulo D''Ordine pe24'!H108</f>
        <v>nera</v>
      </c>
      <c r="G110" s="77" t="str">
        <f>+'Modulo D''Ordine pe24'!I108</f>
        <v>bianca</v>
      </c>
      <c r="H110" s="78">
        <f>+'Modulo D''Ordine pe24'!J108</f>
        <v>9.6</v>
      </c>
      <c r="I110" s="77">
        <f>+'Modulo D''Ordine pe24'!K108</f>
        <v>0</v>
      </c>
      <c r="J110" s="77">
        <f>+'Modulo D''Ordine pe24'!L108</f>
        <v>0</v>
      </c>
      <c r="K110" s="77">
        <f>+'Modulo D''Ordine pe24'!M108</f>
        <v>0</v>
      </c>
      <c r="L110" s="77">
        <f>+'Modulo D''Ordine pe24'!N108</f>
        <v>0</v>
      </c>
      <c r="M110" s="77">
        <f>+'Modulo D''Ordine pe24'!O108</f>
        <v>0</v>
      </c>
      <c r="N110" s="79">
        <f>+'Modulo D''Ordine pe24'!P108</f>
        <v>0</v>
      </c>
    </row>
    <row r="111" spans="1:14" s="2" customFormat="1" x14ac:dyDescent="0.3">
      <c r="A111" s="76" t="str">
        <f>+'Modulo D''Ordine pe24'!C109</f>
        <v>de gregori</v>
      </c>
      <c r="B111" s="76" t="str">
        <f>+'Modulo D''Ordine pe24'!D109</f>
        <v>LA LEVA CALCISTICA DEL '68</v>
      </c>
      <c r="C111" s="77" t="str">
        <f>+'Modulo D''Ordine pe24'!E109</f>
        <v>T-SHIRT</v>
      </c>
      <c r="D111" s="77" t="str">
        <f>+'Modulo D''Ordine pe24'!F109</f>
        <v>CORTA</v>
      </c>
      <c r="E111" s="77" t="str">
        <f>+'Modulo D''Ordine pe24'!G109</f>
        <v>BIO</v>
      </c>
      <c r="F111" s="77" t="str">
        <f>+'Modulo D''Ordine pe24'!H109</f>
        <v>grigia</v>
      </c>
      <c r="G111" s="77" t="str">
        <f>+'Modulo D''Ordine pe24'!I109</f>
        <v>bianca</v>
      </c>
      <c r="H111" s="78">
        <f>+'Modulo D''Ordine pe24'!J109</f>
        <v>9.6</v>
      </c>
      <c r="I111" s="77">
        <f>+'Modulo D''Ordine pe24'!K109</f>
        <v>0</v>
      </c>
      <c r="J111" s="77">
        <f>+'Modulo D''Ordine pe24'!L109</f>
        <v>0</v>
      </c>
      <c r="K111" s="77">
        <f>+'Modulo D''Ordine pe24'!M109</f>
        <v>0</v>
      </c>
      <c r="L111" s="77">
        <f>+'Modulo D''Ordine pe24'!N109</f>
        <v>0</v>
      </c>
      <c r="M111" s="77">
        <f>+'Modulo D''Ordine pe24'!O109</f>
        <v>0</v>
      </c>
      <c r="N111" s="79">
        <f>+'Modulo D''Ordine pe24'!P109</f>
        <v>0</v>
      </c>
    </row>
    <row r="112" spans="1:14" s="2" customFormat="1" x14ac:dyDescent="0.3">
      <c r="A112" s="76" t="str">
        <f>+'Modulo D''Ordine pe24'!C110</f>
        <v>rino gaetano</v>
      </c>
      <c r="B112" s="76" t="str">
        <f>+'Modulo D''Ordine pe24'!D110</f>
        <v>ESCLUSO IL CANE</v>
      </c>
      <c r="C112" s="77" t="str">
        <f>+'Modulo D''Ordine pe24'!E110</f>
        <v>T-SHIRT</v>
      </c>
      <c r="D112" s="77" t="str">
        <f>+'Modulo D''Ordine pe24'!F110</f>
        <v>CORTA</v>
      </c>
      <c r="E112" s="77" t="str">
        <f>+'Modulo D''Ordine pe24'!G110</f>
        <v>FAIR TRADE</v>
      </c>
      <c r="F112" s="77" t="str">
        <f>+'Modulo D''Ordine pe24'!H110</f>
        <v>bianca</v>
      </c>
      <c r="G112" s="77" t="str">
        <f>+'Modulo D''Ordine pe24'!I110</f>
        <v>nera</v>
      </c>
      <c r="H112" s="78">
        <f>+'Modulo D''Ordine pe24'!J110</f>
        <v>12.6</v>
      </c>
      <c r="I112" s="77">
        <f>+'Modulo D''Ordine pe24'!K110</f>
        <v>0</v>
      </c>
      <c r="J112" s="77">
        <f>+'Modulo D''Ordine pe24'!L110</f>
        <v>0</v>
      </c>
      <c r="K112" s="77">
        <f>+'Modulo D''Ordine pe24'!M110</f>
        <v>0</v>
      </c>
      <c r="L112" s="77">
        <f>+'Modulo D''Ordine pe24'!N110</f>
        <v>0</v>
      </c>
      <c r="M112" s="77">
        <f>+'Modulo D''Ordine pe24'!O110</f>
        <v>0</v>
      </c>
      <c r="N112" s="79">
        <f>+'Modulo D''Ordine pe24'!P110</f>
        <v>0</v>
      </c>
    </row>
    <row r="113" spans="1:14" s="2" customFormat="1" x14ac:dyDescent="0.3">
      <c r="A113" s="76" t="str">
        <f>+'Modulo D''Ordine pe24'!C111</f>
        <v>rino gaetano</v>
      </c>
      <c r="B113" s="76" t="str">
        <f>+'Modulo D''Ordine pe24'!D111</f>
        <v>ESCLUSO IL CANE</v>
      </c>
      <c r="C113" s="77" t="str">
        <f>+'Modulo D''Ordine pe24'!E111</f>
        <v>T-SHIRT</v>
      </c>
      <c r="D113" s="77" t="str">
        <f>+'Modulo D''Ordine pe24'!F111</f>
        <v>CORTA</v>
      </c>
      <c r="E113" s="77" t="str">
        <f>+'Modulo D''Ordine pe24'!G111</f>
        <v>FAIR TRADE</v>
      </c>
      <c r="F113" s="77" t="str">
        <f>+'Modulo D''Ordine pe24'!H111</f>
        <v>indaco</v>
      </c>
      <c r="G113" s="77" t="str">
        <f>+'Modulo D''Ordine pe24'!I111</f>
        <v>bianca</v>
      </c>
      <c r="H113" s="78">
        <f>+'Modulo D''Ordine pe24'!J111</f>
        <v>12.6</v>
      </c>
      <c r="I113" s="77">
        <f>+'Modulo D''Ordine pe24'!K111</f>
        <v>0</v>
      </c>
      <c r="J113" s="77">
        <f>+'Modulo D''Ordine pe24'!L111</f>
        <v>0</v>
      </c>
      <c r="K113" s="77">
        <f>+'Modulo D''Ordine pe24'!M111</f>
        <v>0</v>
      </c>
      <c r="L113" s="77">
        <f>+'Modulo D''Ordine pe24'!N111</f>
        <v>0</v>
      </c>
      <c r="M113" s="77">
        <f>+'Modulo D''Ordine pe24'!O111</f>
        <v>0</v>
      </c>
      <c r="N113" s="79">
        <f>+'Modulo D''Ordine pe24'!P111</f>
        <v>0</v>
      </c>
    </row>
    <row r="114" spans="1:14" s="2" customFormat="1" x14ac:dyDescent="0.3">
      <c r="A114" s="76" t="str">
        <f>+'Modulo D''Ordine pe24'!C112</f>
        <v>rino gaetano</v>
      </c>
      <c r="B114" s="76" t="str">
        <f>+'Modulo D''Ordine pe24'!D112</f>
        <v>ESCLUSO IL CANE</v>
      </c>
      <c r="C114" s="77" t="str">
        <f>+'Modulo D''Ordine pe24'!E112</f>
        <v>T-SHIRT</v>
      </c>
      <c r="D114" s="77" t="str">
        <f>+'Modulo D''Ordine pe24'!F112</f>
        <v>CORTA</v>
      </c>
      <c r="E114" s="77" t="str">
        <f>+'Modulo D''Ordine pe24'!G112</f>
        <v>FAIR TRADE</v>
      </c>
      <c r="F114" s="77" t="str">
        <f>+'Modulo D''Ordine pe24'!H112</f>
        <v>nera</v>
      </c>
      <c r="G114" s="77" t="str">
        <f>+'Modulo D''Ordine pe24'!I112</f>
        <v>bianca</v>
      </c>
      <c r="H114" s="78">
        <f>+'Modulo D''Ordine pe24'!J112</f>
        <v>12.6</v>
      </c>
      <c r="I114" s="77">
        <f>+'Modulo D''Ordine pe24'!K112</f>
        <v>0</v>
      </c>
      <c r="J114" s="77">
        <f>+'Modulo D''Ordine pe24'!L112</f>
        <v>0</v>
      </c>
      <c r="K114" s="77">
        <f>+'Modulo D''Ordine pe24'!M112</f>
        <v>0</v>
      </c>
      <c r="L114" s="77">
        <f>+'Modulo D''Ordine pe24'!N112</f>
        <v>0</v>
      </c>
      <c r="M114" s="77">
        <f>+'Modulo D''Ordine pe24'!O112</f>
        <v>0</v>
      </c>
      <c r="N114" s="79">
        <f>+'Modulo D''Ordine pe24'!P112</f>
        <v>0</v>
      </c>
    </row>
    <row r="115" spans="1:14" s="2" customFormat="1" x14ac:dyDescent="0.3">
      <c r="A115" s="76" t="str">
        <f>+'Modulo D''Ordine pe24'!C113</f>
        <v>rino gaetano</v>
      </c>
      <c r="B115" s="76" t="str">
        <f>+'Modulo D''Ordine pe24'!D113</f>
        <v>ESCLUSO IL CANE</v>
      </c>
      <c r="C115" s="77" t="str">
        <f>+'Modulo D''Ordine pe24'!E113</f>
        <v>T-SHIRT</v>
      </c>
      <c r="D115" s="77" t="str">
        <f>+'Modulo D''Ordine pe24'!F113</f>
        <v>CORTA</v>
      </c>
      <c r="E115" s="77" t="str">
        <f>+'Modulo D''Ordine pe24'!G113</f>
        <v>FAIR TRADE</v>
      </c>
      <c r="F115" s="77" t="str">
        <f>+'Modulo D''Ordine pe24'!H113</f>
        <v>grigia</v>
      </c>
      <c r="G115" s="77" t="str">
        <f>+'Modulo D''Ordine pe24'!I113</f>
        <v>bianca</v>
      </c>
      <c r="H115" s="78">
        <f>+'Modulo D''Ordine pe24'!J113</f>
        <v>12.6</v>
      </c>
      <c r="I115" s="77">
        <f>+'Modulo D''Ordine pe24'!K113</f>
        <v>0</v>
      </c>
      <c r="J115" s="77">
        <f>+'Modulo D''Ordine pe24'!L113</f>
        <v>0</v>
      </c>
      <c r="K115" s="77">
        <f>+'Modulo D''Ordine pe24'!M113</f>
        <v>0</v>
      </c>
      <c r="L115" s="77">
        <f>+'Modulo D''Ordine pe24'!N113</f>
        <v>0</v>
      </c>
      <c r="M115" s="77">
        <f>+'Modulo D''Ordine pe24'!O113</f>
        <v>0</v>
      </c>
      <c r="N115" s="79">
        <f>+'Modulo D''Ordine pe24'!P113</f>
        <v>0</v>
      </c>
    </row>
    <row r="116" spans="1:14" s="2" customFormat="1" x14ac:dyDescent="0.3">
      <c r="A116" s="76" t="str">
        <f>+'Modulo D''Ordine pe24'!C114</f>
        <v>rino gaetano</v>
      </c>
      <c r="B116" s="76" t="str">
        <f>+'Modulo D''Ordine pe24'!D114</f>
        <v>ESCLUSO IL CANE</v>
      </c>
      <c r="C116" s="77" t="str">
        <f>+'Modulo D''Ordine pe24'!E114</f>
        <v>T-SHIRT</v>
      </c>
      <c r="D116" s="77" t="str">
        <f>+'Modulo D''Ordine pe24'!F114</f>
        <v>CORTA</v>
      </c>
      <c r="E116" s="77" t="str">
        <f>+'Modulo D''Ordine pe24'!G114</f>
        <v>BIO</v>
      </c>
      <c r="F116" s="77" t="str">
        <f>+'Modulo D''Ordine pe24'!H114</f>
        <v>bianca</v>
      </c>
      <c r="G116" s="77" t="str">
        <f>+'Modulo D''Ordine pe24'!I114</f>
        <v>nera</v>
      </c>
      <c r="H116" s="78">
        <f>+'Modulo D''Ordine pe24'!J114</f>
        <v>9.6</v>
      </c>
      <c r="I116" s="77">
        <f>+'Modulo D''Ordine pe24'!K114</f>
        <v>0</v>
      </c>
      <c r="J116" s="77">
        <f>+'Modulo D''Ordine pe24'!L114</f>
        <v>0</v>
      </c>
      <c r="K116" s="77">
        <f>+'Modulo D''Ordine pe24'!M114</f>
        <v>0</v>
      </c>
      <c r="L116" s="77">
        <f>+'Modulo D''Ordine pe24'!N114</f>
        <v>0</v>
      </c>
      <c r="M116" s="77">
        <f>+'Modulo D''Ordine pe24'!O114</f>
        <v>0</v>
      </c>
      <c r="N116" s="79">
        <f>+'Modulo D''Ordine pe24'!P114</f>
        <v>0</v>
      </c>
    </row>
    <row r="117" spans="1:14" s="2" customFormat="1" x14ac:dyDescent="0.3">
      <c r="A117" s="76" t="str">
        <f>+'Modulo D''Ordine pe24'!C115</f>
        <v>rino gaetano</v>
      </c>
      <c r="B117" s="76" t="str">
        <f>+'Modulo D''Ordine pe24'!D115</f>
        <v>ESCLUSO IL CANE</v>
      </c>
      <c r="C117" s="77" t="str">
        <f>+'Modulo D''Ordine pe24'!E115</f>
        <v>T-SHIRT</v>
      </c>
      <c r="D117" s="77" t="str">
        <f>+'Modulo D''Ordine pe24'!F115</f>
        <v>CORTA</v>
      </c>
      <c r="E117" s="77" t="str">
        <f>+'Modulo D''Ordine pe24'!G115</f>
        <v>BIO</v>
      </c>
      <c r="F117" s="77" t="str">
        <f>+'Modulo D''Ordine pe24'!H115</f>
        <v>blu</v>
      </c>
      <c r="G117" s="77" t="str">
        <f>+'Modulo D''Ordine pe24'!I115</f>
        <v>bianca</v>
      </c>
      <c r="H117" s="78">
        <f>+'Modulo D''Ordine pe24'!J115</f>
        <v>9.6</v>
      </c>
      <c r="I117" s="77">
        <f>+'Modulo D''Ordine pe24'!K115</f>
        <v>0</v>
      </c>
      <c r="J117" s="77">
        <f>+'Modulo D''Ordine pe24'!L115</f>
        <v>0</v>
      </c>
      <c r="K117" s="77">
        <f>+'Modulo D''Ordine pe24'!M115</f>
        <v>0</v>
      </c>
      <c r="L117" s="77">
        <f>+'Modulo D''Ordine pe24'!N115</f>
        <v>0</v>
      </c>
      <c r="M117" s="77">
        <f>+'Modulo D''Ordine pe24'!O115</f>
        <v>0</v>
      </c>
      <c r="N117" s="79">
        <f>+'Modulo D''Ordine pe24'!P115</f>
        <v>0</v>
      </c>
    </row>
    <row r="118" spans="1:14" s="2" customFormat="1" x14ac:dyDescent="0.3">
      <c r="A118" s="76" t="str">
        <f>+'Modulo D''Ordine pe24'!C116</f>
        <v>rino gaetano</v>
      </c>
      <c r="B118" s="76" t="str">
        <f>+'Modulo D''Ordine pe24'!D116</f>
        <v>ESCLUSO IL CANE</v>
      </c>
      <c r="C118" s="77" t="str">
        <f>+'Modulo D''Ordine pe24'!E116</f>
        <v>T-SHIRT</v>
      </c>
      <c r="D118" s="77" t="str">
        <f>+'Modulo D''Ordine pe24'!F116</f>
        <v>CORTA</v>
      </c>
      <c r="E118" s="77" t="str">
        <f>+'Modulo D''Ordine pe24'!G116</f>
        <v>BIO</v>
      </c>
      <c r="F118" s="77" t="str">
        <f>+'Modulo D''Ordine pe24'!H116</f>
        <v>nera</v>
      </c>
      <c r="G118" s="77" t="str">
        <f>+'Modulo D''Ordine pe24'!I116</f>
        <v>bianca</v>
      </c>
      <c r="H118" s="78">
        <f>+'Modulo D''Ordine pe24'!J116</f>
        <v>9.6</v>
      </c>
      <c r="I118" s="77">
        <f>+'Modulo D''Ordine pe24'!K116</f>
        <v>0</v>
      </c>
      <c r="J118" s="77">
        <f>+'Modulo D''Ordine pe24'!L116</f>
        <v>0</v>
      </c>
      <c r="K118" s="77">
        <f>+'Modulo D''Ordine pe24'!M116</f>
        <v>0</v>
      </c>
      <c r="L118" s="77">
        <f>+'Modulo D''Ordine pe24'!N116</f>
        <v>0</v>
      </c>
      <c r="M118" s="77">
        <f>+'Modulo D''Ordine pe24'!O116</f>
        <v>0</v>
      </c>
      <c r="N118" s="79">
        <f>+'Modulo D''Ordine pe24'!P116</f>
        <v>0</v>
      </c>
    </row>
    <row r="119" spans="1:14" s="2" customFormat="1" x14ac:dyDescent="0.3">
      <c r="A119" s="76" t="str">
        <f>+'Modulo D''Ordine pe24'!C117</f>
        <v>rino gaetano</v>
      </c>
      <c r="B119" s="76" t="str">
        <f>+'Modulo D''Ordine pe24'!D117</f>
        <v>ESCLUSO IL CANE</v>
      </c>
      <c r="C119" s="77" t="str">
        <f>+'Modulo D''Ordine pe24'!E117</f>
        <v>T-SHIRT</v>
      </c>
      <c r="D119" s="77" t="str">
        <f>+'Modulo D''Ordine pe24'!F117</f>
        <v>CORTA</v>
      </c>
      <c r="E119" s="77" t="str">
        <f>+'Modulo D''Ordine pe24'!G117</f>
        <v>BIO</v>
      </c>
      <c r="F119" s="77" t="str">
        <f>+'Modulo D''Ordine pe24'!H117</f>
        <v>grigia</v>
      </c>
      <c r="G119" s="77" t="str">
        <f>+'Modulo D''Ordine pe24'!I117</f>
        <v>bianca</v>
      </c>
      <c r="H119" s="78">
        <f>+'Modulo D''Ordine pe24'!J117</f>
        <v>9.6</v>
      </c>
      <c r="I119" s="77">
        <f>+'Modulo D''Ordine pe24'!K117</f>
        <v>0</v>
      </c>
      <c r="J119" s="77">
        <f>+'Modulo D''Ordine pe24'!L117</f>
        <v>0</v>
      </c>
      <c r="K119" s="77">
        <f>+'Modulo D''Ordine pe24'!M117</f>
        <v>0</v>
      </c>
      <c r="L119" s="77">
        <f>+'Modulo D''Ordine pe24'!N117</f>
        <v>0</v>
      </c>
      <c r="M119" s="77">
        <f>+'Modulo D''Ordine pe24'!O117</f>
        <v>0</v>
      </c>
      <c r="N119" s="79">
        <f>+'Modulo D''Ordine pe24'!P117</f>
        <v>0</v>
      </c>
    </row>
    <row r="120" spans="1:14" s="2" customFormat="1" x14ac:dyDescent="0.3">
      <c r="A120" s="76" t="str">
        <f>+'Modulo D''Ordine pe24'!C118</f>
        <v>guccini</v>
      </c>
      <c r="B120" s="76" t="str">
        <f>+'Modulo D''Ordine pe24'!D118</f>
        <v>L'AVVELENATA 1</v>
      </c>
      <c r="C120" s="77" t="str">
        <f>+'Modulo D''Ordine pe24'!E118</f>
        <v>T-SHIRT</v>
      </c>
      <c r="D120" s="77" t="str">
        <f>+'Modulo D''Ordine pe24'!F118</f>
        <v>CORTA</v>
      </c>
      <c r="E120" s="77" t="str">
        <f>+'Modulo D''Ordine pe24'!G118</f>
        <v>FAIR TRADE</v>
      </c>
      <c r="F120" s="77" t="str">
        <f>+'Modulo D''Ordine pe24'!H118</f>
        <v>bianca</v>
      </c>
      <c r="G120" s="77" t="str">
        <f>+'Modulo D''Ordine pe24'!I118</f>
        <v>nera</v>
      </c>
      <c r="H120" s="78">
        <f>+'Modulo D''Ordine pe24'!J118</f>
        <v>12.6</v>
      </c>
      <c r="I120" s="77">
        <f>+'Modulo D''Ordine pe24'!K118</f>
        <v>0</v>
      </c>
      <c r="J120" s="77">
        <f>+'Modulo D''Ordine pe24'!L118</f>
        <v>0</v>
      </c>
      <c r="K120" s="77">
        <f>+'Modulo D''Ordine pe24'!M118</f>
        <v>0</v>
      </c>
      <c r="L120" s="77">
        <f>+'Modulo D''Ordine pe24'!N118</f>
        <v>0</v>
      </c>
      <c r="M120" s="77">
        <f>+'Modulo D''Ordine pe24'!O118</f>
        <v>0</v>
      </c>
      <c r="N120" s="79">
        <f>+'Modulo D''Ordine pe24'!P118</f>
        <v>0</v>
      </c>
    </row>
    <row r="121" spans="1:14" s="2" customFormat="1" x14ac:dyDescent="0.3">
      <c r="A121" s="76" t="str">
        <f>+'Modulo D''Ordine pe24'!C119</f>
        <v>guccini</v>
      </c>
      <c r="B121" s="76" t="str">
        <f>+'Modulo D''Ordine pe24'!D119</f>
        <v>L'AVVELENATA 1</v>
      </c>
      <c r="C121" s="77" t="str">
        <f>+'Modulo D''Ordine pe24'!E119</f>
        <v>T-SHIRT</v>
      </c>
      <c r="D121" s="77" t="str">
        <f>+'Modulo D''Ordine pe24'!F119</f>
        <v>CORTA</v>
      </c>
      <c r="E121" s="77" t="str">
        <f>+'Modulo D''Ordine pe24'!G119</f>
        <v>FAIR TRADE</v>
      </c>
      <c r="F121" s="77" t="str">
        <f>+'Modulo D''Ordine pe24'!H119</f>
        <v>indaco</v>
      </c>
      <c r="G121" s="77" t="str">
        <f>+'Modulo D''Ordine pe24'!I119</f>
        <v>bianca</v>
      </c>
      <c r="H121" s="78">
        <f>+'Modulo D''Ordine pe24'!J119</f>
        <v>12.6</v>
      </c>
      <c r="I121" s="77">
        <f>+'Modulo D''Ordine pe24'!K119</f>
        <v>0</v>
      </c>
      <c r="J121" s="77">
        <f>+'Modulo D''Ordine pe24'!L119</f>
        <v>0</v>
      </c>
      <c r="K121" s="77">
        <f>+'Modulo D''Ordine pe24'!M119</f>
        <v>0</v>
      </c>
      <c r="L121" s="77">
        <f>+'Modulo D''Ordine pe24'!N119</f>
        <v>0</v>
      </c>
      <c r="M121" s="77">
        <f>+'Modulo D''Ordine pe24'!O119</f>
        <v>0</v>
      </c>
      <c r="N121" s="79">
        <f>+'Modulo D''Ordine pe24'!P119</f>
        <v>0</v>
      </c>
    </row>
    <row r="122" spans="1:14" s="2" customFormat="1" x14ac:dyDescent="0.3">
      <c r="A122" s="76" t="str">
        <f>+'Modulo D''Ordine pe24'!C120</f>
        <v>guccini</v>
      </c>
      <c r="B122" s="76" t="str">
        <f>+'Modulo D''Ordine pe24'!D120</f>
        <v>L'AVVELENATA 1</v>
      </c>
      <c r="C122" s="77" t="str">
        <f>+'Modulo D''Ordine pe24'!E120</f>
        <v>T-SHIRT</v>
      </c>
      <c r="D122" s="77" t="str">
        <f>+'Modulo D''Ordine pe24'!F120</f>
        <v>CORTA</v>
      </c>
      <c r="E122" s="77" t="str">
        <f>+'Modulo D''Ordine pe24'!G120</f>
        <v>FAIR TRADE</v>
      </c>
      <c r="F122" s="77" t="str">
        <f>+'Modulo D''Ordine pe24'!H120</f>
        <v>nera</v>
      </c>
      <c r="G122" s="77" t="str">
        <f>+'Modulo D''Ordine pe24'!I120</f>
        <v>bianca</v>
      </c>
      <c r="H122" s="78">
        <f>+'Modulo D''Ordine pe24'!J120</f>
        <v>12.6</v>
      </c>
      <c r="I122" s="77">
        <f>+'Modulo D''Ordine pe24'!K120</f>
        <v>0</v>
      </c>
      <c r="J122" s="77">
        <f>+'Modulo D''Ordine pe24'!L120</f>
        <v>0</v>
      </c>
      <c r="K122" s="77">
        <f>+'Modulo D''Ordine pe24'!M120</f>
        <v>0</v>
      </c>
      <c r="L122" s="77">
        <f>+'Modulo D''Ordine pe24'!N120</f>
        <v>0</v>
      </c>
      <c r="M122" s="77">
        <f>+'Modulo D''Ordine pe24'!O120</f>
        <v>0</v>
      </c>
      <c r="N122" s="79">
        <f>+'Modulo D''Ordine pe24'!P120</f>
        <v>0</v>
      </c>
    </row>
    <row r="123" spans="1:14" s="2" customFormat="1" x14ac:dyDescent="0.3">
      <c r="A123" s="76" t="str">
        <f>+'Modulo D''Ordine pe24'!C121</f>
        <v>guccini</v>
      </c>
      <c r="B123" s="76" t="str">
        <f>+'Modulo D''Ordine pe24'!D121</f>
        <v>L'AVVELENATA 1</v>
      </c>
      <c r="C123" s="77" t="str">
        <f>+'Modulo D''Ordine pe24'!E121</f>
        <v>T-SHIRT</v>
      </c>
      <c r="D123" s="77" t="str">
        <f>+'Modulo D''Ordine pe24'!F121</f>
        <v>CORTA</v>
      </c>
      <c r="E123" s="77" t="str">
        <f>+'Modulo D''Ordine pe24'!G121</f>
        <v>FAIR TRADE</v>
      </c>
      <c r="F123" s="77" t="str">
        <f>+'Modulo D''Ordine pe24'!H121</f>
        <v>grigia</v>
      </c>
      <c r="G123" s="77" t="str">
        <f>+'Modulo D''Ordine pe24'!I121</f>
        <v>bianca</v>
      </c>
      <c r="H123" s="78">
        <f>+'Modulo D''Ordine pe24'!J121</f>
        <v>12.6</v>
      </c>
      <c r="I123" s="77">
        <f>+'Modulo D''Ordine pe24'!K121</f>
        <v>0</v>
      </c>
      <c r="J123" s="77">
        <f>+'Modulo D''Ordine pe24'!L121</f>
        <v>0</v>
      </c>
      <c r="K123" s="77">
        <f>+'Modulo D''Ordine pe24'!M121</f>
        <v>0</v>
      </c>
      <c r="L123" s="77">
        <f>+'Modulo D''Ordine pe24'!N121</f>
        <v>0</v>
      </c>
      <c r="M123" s="77">
        <f>+'Modulo D''Ordine pe24'!O121</f>
        <v>0</v>
      </c>
      <c r="N123" s="79">
        <f>+'Modulo D''Ordine pe24'!P121</f>
        <v>0</v>
      </c>
    </row>
    <row r="124" spans="1:14" s="2" customFormat="1" x14ac:dyDescent="0.3">
      <c r="A124" s="76" t="str">
        <f>+'Modulo D''Ordine pe24'!C122</f>
        <v>guccini</v>
      </c>
      <c r="B124" s="76" t="str">
        <f>+'Modulo D''Ordine pe24'!D122</f>
        <v>L'AVVELENATA 1</v>
      </c>
      <c r="C124" s="77" t="str">
        <f>+'Modulo D''Ordine pe24'!E122</f>
        <v>T-SHIRT</v>
      </c>
      <c r="D124" s="77" t="str">
        <f>+'Modulo D''Ordine pe24'!F122</f>
        <v>CORTA</v>
      </c>
      <c r="E124" s="77" t="str">
        <f>+'Modulo D''Ordine pe24'!G122</f>
        <v>BIO</v>
      </c>
      <c r="F124" s="77" t="str">
        <f>+'Modulo D''Ordine pe24'!H122</f>
        <v>bianca</v>
      </c>
      <c r="G124" s="77" t="str">
        <f>+'Modulo D''Ordine pe24'!I122</f>
        <v>nera</v>
      </c>
      <c r="H124" s="78">
        <f>+'Modulo D''Ordine pe24'!J122</f>
        <v>9.6</v>
      </c>
      <c r="I124" s="77">
        <f>+'Modulo D''Ordine pe24'!K122</f>
        <v>0</v>
      </c>
      <c r="J124" s="77">
        <f>+'Modulo D''Ordine pe24'!L122</f>
        <v>0</v>
      </c>
      <c r="K124" s="77">
        <f>+'Modulo D''Ordine pe24'!M122</f>
        <v>0</v>
      </c>
      <c r="L124" s="77">
        <f>+'Modulo D''Ordine pe24'!N122</f>
        <v>0</v>
      </c>
      <c r="M124" s="77">
        <f>+'Modulo D''Ordine pe24'!O122</f>
        <v>0</v>
      </c>
      <c r="N124" s="79">
        <f>+'Modulo D''Ordine pe24'!P122</f>
        <v>0</v>
      </c>
    </row>
    <row r="125" spans="1:14" s="2" customFormat="1" x14ac:dyDescent="0.3">
      <c r="A125" s="76" t="str">
        <f>+'Modulo D''Ordine pe24'!C123</f>
        <v>guccini</v>
      </c>
      <c r="B125" s="76" t="str">
        <f>+'Modulo D''Ordine pe24'!D123</f>
        <v>L'AVVELENATA 1</v>
      </c>
      <c r="C125" s="77" t="str">
        <f>+'Modulo D''Ordine pe24'!E123</f>
        <v>T-SHIRT</v>
      </c>
      <c r="D125" s="77" t="str">
        <f>+'Modulo D''Ordine pe24'!F123</f>
        <v>CORTA</v>
      </c>
      <c r="E125" s="77" t="str">
        <f>+'Modulo D''Ordine pe24'!G123</f>
        <v>BIO</v>
      </c>
      <c r="F125" s="77" t="str">
        <f>+'Modulo D''Ordine pe24'!H123</f>
        <v>blu</v>
      </c>
      <c r="G125" s="77" t="str">
        <f>+'Modulo D''Ordine pe24'!I123</f>
        <v>bianca</v>
      </c>
      <c r="H125" s="78">
        <f>+'Modulo D''Ordine pe24'!J123</f>
        <v>9.6</v>
      </c>
      <c r="I125" s="77">
        <f>+'Modulo D''Ordine pe24'!K123</f>
        <v>0</v>
      </c>
      <c r="J125" s="77">
        <f>+'Modulo D''Ordine pe24'!L123</f>
        <v>0</v>
      </c>
      <c r="K125" s="77">
        <f>+'Modulo D''Ordine pe24'!M123</f>
        <v>0</v>
      </c>
      <c r="L125" s="77">
        <f>+'Modulo D''Ordine pe24'!N123</f>
        <v>0</v>
      </c>
      <c r="M125" s="77">
        <f>+'Modulo D''Ordine pe24'!O123</f>
        <v>0</v>
      </c>
      <c r="N125" s="79">
        <f>+'Modulo D''Ordine pe24'!P123</f>
        <v>0</v>
      </c>
    </row>
    <row r="126" spans="1:14" s="2" customFormat="1" x14ac:dyDescent="0.3">
      <c r="A126" s="76" t="str">
        <f>+'Modulo D''Ordine pe24'!C124</f>
        <v>guccini</v>
      </c>
      <c r="B126" s="76" t="str">
        <f>+'Modulo D''Ordine pe24'!D124</f>
        <v>L'AVVELENATA 1</v>
      </c>
      <c r="C126" s="77" t="str">
        <f>+'Modulo D''Ordine pe24'!E124</f>
        <v>T-SHIRT</v>
      </c>
      <c r="D126" s="77" t="str">
        <f>+'Modulo D''Ordine pe24'!F124</f>
        <v>CORTA</v>
      </c>
      <c r="E126" s="77" t="str">
        <f>+'Modulo D''Ordine pe24'!G124</f>
        <v>BIO</v>
      </c>
      <c r="F126" s="77" t="str">
        <f>+'Modulo D''Ordine pe24'!H124</f>
        <v>nera</v>
      </c>
      <c r="G126" s="77" t="str">
        <f>+'Modulo D''Ordine pe24'!I124</f>
        <v>bianca</v>
      </c>
      <c r="H126" s="78">
        <f>+'Modulo D''Ordine pe24'!J124</f>
        <v>9.6</v>
      </c>
      <c r="I126" s="77">
        <f>+'Modulo D''Ordine pe24'!K124</f>
        <v>0</v>
      </c>
      <c r="J126" s="77">
        <f>+'Modulo D''Ordine pe24'!L124</f>
        <v>0</v>
      </c>
      <c r="K126" s="77">
        <f>+'Modulo D''Ordine pe24'!M124</f>
        <v>0</v>
      </c>
      <c r="L126" s="77">
        <f>+'Modulo D''Ordine pe24'!N124</f>
        <v>0</v>
      </c>
      <c r="M126" s="77">
        <f>+'Modulo D''Ordine pe24'!O124</f>
        <v>0</v>
      </c>
      <c r="N126" s="79">
        <f>+'Modulo D''Ordine pe24'!P124</f>
        <v>0</v>
      </c>
    </row>
    <row r="127" spans="1:14" s="2" customFormat="1" x14ac:dyDescent="0.3">
      <c r="A127" s="76" t="str">
        <f>+'Modulo D''Ordine pe24'!C125</f>
        <v>guccini</v>
      </c>
      <c r="B127" s="76" t="str">
        <f>+'Modulo D''Ordine pe24'!D125</f>
        <v>L'AVVELENATA 1</v>
      </c>
      <c r="C127" s="77" t="str">
        <f>+'Modulo D''Ordine pe24'!E125</f>
        <v>T-SHIRT</v>
      </c>
      <c r="D127" s="77" t="str">
        <f>+'Modulo D''Ordine pe24'!F125</f>
        <v>CORTA</v>
      </c>
      <c r="E127" s="77" t="str">
        <f>+'Modulo D''Ordine pe24'!G125</f>
        <v>BIO</v>
      </c>
      <c r="F127" s="77" t="str">
        <f>+'Modulo D''Ordine pe24'!H125</f>
        <v>grigia</v>
      </c>
      <c r="G127" s="77" t="str">
        <f>+'Modulo D''Ordine pe24'!I125</f>
        <v>bianca</v>
      </c>
      <c r="H127" s="78">
        <f>+'Modulo D''Ordine pe24'!J125</f>
        <v>9.6</v>
      </c>
      <c r="I127" s="77">
        <f>+'Modulo D''Ordine pe24'!K125</f>
        <v>0</v>
      </c>
      <c r="J127" s="77">
        <f>+'Modulo D''Ordine pe24'!L125</f>
        <v>0</v>
      </c>
      <c r="K127" s="77">
        <f>+'Modulo D''Ordine pe24'!M125</f>
        <v>0</v>
      </c>
      <c r="L127" s="77">
        <f>+'Modulo D''Ordine pe24'!N125</f>
        <v>0</v>
      </c>
      <c r="M127" s="77">
        <f>+'Modulo D''Ordine pe24'!O125</f>
        <v>0</v>
      </c>
      <c r="N127" s="79">
        <f>+'Modulo D''Ordine pe24'!P125</f>
        <v>0</v>
      </c>
    </row>
    <row r="128" spans="1:14" s="2" customFormat="1" x14ac:dyDescent="0.3">
      <c r="A128" s="76" t="str">
        <f>+'Modulo D''Ordine pe24'!C126</f>
        <v>guccini</v>
      </c>
      <c r="B128" s="76" t="str">
        <f>+'Modulo D''Ordine pe24'!D126</f>
        <v>L'AVVELENATA 2</v>
      </c>
      <c r="C128" s="77" t="str">
        <f>+'Modulo D''Ordine pe24'!E126</f>
        <v>T-SHIRT</v>
      </c>
      <c r="D128" s="77" t="str">
        <f>+'Modulo D''Ordine pe24'!F126</f>
        <v>CORTA</v>
      </c>
      <c r="E128" s="77" t="str">
        <f>+'Modulo D''Ordine pe24'!G126</f>
        <v>FAIR TRADE</v>
      </c>
      <c r="F128" s="77" t="str">
        <f>+'Modulo D''Ordine pe24'!H126</f>
        <v>bianca</v>
      </c>
      <c r="G128" s="77" t="str">
        <f>+'Modulo D''Ordine pe24'!I126</f>
        <v>nera</v>
      </c>
      <c r="H128" s="78">
        <f>+'Modulo D''Ordine pe24'!J126</f>
        <v>12.6</v>
      </c>
      <c r="I128" s="77">
        <f>+'Modulo D''Ordine pe24'!K126</f>
        <v>0</v>
      </c>
      <c r="J128" s="77">
        <f>+'Modulo D''Ordine pe24'!L126</f>
        <v>0</v>
      </c>
      <c r="K128" s="77">
        <f>+'Modulo D''Ordine pe24'!M126</f>
        <v>0</v>
      </c>
      <c r="L128" s="77">
        <f>+'Modulo D''Ordine pe24'!N126</f>
        <v>0</v>
      </c>
      <c r="M128" s="77">
        <f>+'Modulo D''Ordine pe24'!O126</f>
        <v>0</v>
      </c>
      <c r="N128" s="79">
        <f>+'Modulo D''Ordine pe24'!P126</f>
        <v>0</v>
      </c>
    </row>
    <row r="129" spans="1:14" s="2" customFormat="1" x14ac:dyDescent="0.3">
      <c r="A129" s="76" t="str">
        <f>+'Modulo D''Ordine pe24'!C127</f>
        <v>guccini</v>
      </c>
      <c r="B129" s="76" t="str">
        <f>+'Modulo D''Ordine pe24'!D127</f>
        <v>L'AVVELENATA 2</v>
      </c>
      <c r="C129" s="77" t="str">
        <f>+'Modulo D''Ordine pe24'!E127</f>
        <v>T-SHIRT</v>
      </c>
      <c r="D129" s="77" t="str">
        <f>+'Modulo D''Ordine pe24'!F127</f>
        <v>CORTA</v>
      </c>
      <c r="E129" s="77" t="str">
        <f>+'Modulo D''Ordine pe24'!G127</f>
        <v>FAIR TRADE</v>
      </c>
      <c r="F129" s="77" t="str">
        <f>+'Modulo D''Ordine pe24'!H127</f>
        <v>indaco</v>
      </c>
      <c r="G129" s="77" t="str">
        <f>+'Modulo D''Ordine pe24'!I127</f>
        <v>bianca</v>
      </c>
      <c r="H129" s="78">
        <f>+'Modulo D''Ordine pe24'!J127</f>
        <v>12.6</v>
      </c>
      <c r="I129" s="77">
        <f>+'Modulo D''Ordine pe24'!K127</f>
        <v>0</v>
      </c>
      <c r="J129" s="77">
        <f>+'Modulo D''Ordine pe24'!L127</f>
        <v>0</v>
      </c>
      <c r="K129" s="77">
        <f>+'Modulo D''Ordine pe24'!M127</f>
        <v>0</v>
      </c>
      <c r="L129" s="77">
        <f>+'Modulo D''Ordine pe24'!N127</f>
        <v>0</v>
      </c>
      <c r="M129" s="77">
        <f>+'Modulo D''Ordine pe24'!O127</f>
        <v>0</v>
      </c>
      <c r="N129" s="79">
        <f>+'Modulo D''Ordine pe24'!P127</f>
        <v>0</v>
      </c>
    </row>
    <row r="130" spans="1:14" s="2" customFormat="1" x14ac:dyDescent="0.3">
      <c r="A130" s="76" t="str">
        <f>+'Modulo D''Ordine pe24'!C128</f>
        <v>guccini</v>
      </c>
      <c r="B130" s="76" t="str">
        <f>+'Modulo D''Ordine pe24'!D128</f>
        <v>L'AVVELENATA 2</v>
      </c>
      <c r="C130" s="77" t="str">
        <f>+'Modulo D''Ordine pe24'!E128</f>
        <v>T-SHIRT</v>
      </c>
      <c r="D130" s="77" t="str">
        <f>+'Modulo D''Ordine pe24'!F128</f>
        <v>CORTA</v>
      </c>
      <c r="E130" s="77" t="str">
        <f>+'Modulo D''Ordine pe24'!G128</f>
        <v>FAIR TRADE</v>
      </c>
      <c r="F130" s="77" t="str">
        <f>+'Modulo D''Ordine pe24'!H128</f>
        <v>nera</v>
      </c>
      <c r="G130" s="77" t="str">
        <f>+'Modulo D''Ordine pe24'!I128</f>
        <v>bianca</v>
      </c>
      <c r="H130" s="78">
        <f>+'Modulo D''Ordine pe24'!J128</f>
        <v>12.6</v>
      </c>
      <c r="I130" s="77">
        <f>+'Modulo D''Ordine pe24'!K128</f>
        <v>0</v>
      </c>
      <c r="J130" s="77">
        <f>+'Modulo D''Ordine pe24'!L128</f>
        <v>0</v>
      </c>
      <c r="K130" s="77">
        <f>+'Modulo D''Ordine pe24'!M128</f>
        <v>0</v>
      </c>
      <c r="L130" s="77">
        <f>+'Modulo D''Ordine pe24'!N128</f>
        <v>0</v>
      </c>
      <c r="M130" s="77">
        <f>+'Modulo D''Ordine pe24'!O128</f>
        <v>0</v>
      </c>
      <c r="N130" s="79">
        <f>+'Modulo D''Ordine pe24'!P128</f>
        <v>0</v>
      </c>
    </row>
    <row r="131" spans="1:14" s="2" customFormat="1" x14ac:dyDescent="0.3">
      <c r="A131" s="76" t="str">
        <f>+'Modulo D''Ordine pe24'!C129</f>
        <v>guccini</v>
      </c>
      <c r="B131" s="76" t="str">
        <f>+'Modulo D''Ordine pe24'!D129</f>
        <v>L'AVVELENATA 2</v>
      </c>
      <c r="C131" s="77" t="str">
        <f>+'Modulo D''Ordine pe24'!E129</f>
        <v>T-SHIRT</v>
      </c>
      <c r="D131" s="77" t="str">
        <f>+'Modulo D''Ordine pe24'!F129</f>
        <v>CORTA</v>
      </c>
      <c r="E131" s="77" t="str">
        <f>+'Modulo D''Ordine pe24'!G129</f>
        <v>FAIR TRADE</v>
      </c>
      <c r="F131" s="77" t="str">
        <f>+'Modulo D''Ordine pe24'!H129</f>
        <v>grigia</v>
      </c>
      <c r="G131" s="77" t="str">
        <f>+'Modulo D''Ordine pe24'!I129</f>
        <v>bianca</v>
      </c>
      <c r="H131" s="78">
        <f>+'Modulo D''Ordine pe24'!J129</f>
        <v>12.6</v>
      </c>
      <c r="I131" s="77">
        <f>+'Modulo D''Ordine pe24'!K129</f>
        <v>0</v>
      </c>
      <c r="J131" s="77">
        <f>+'Modulo D''Ordine pe24'!L129</f>
        <v>0</v>
      </c>
      <c r="K131" s="77">
        <f>+'Modulo D''Ordine pe24'!M129</f>
        <v>0</v>
      </c>
      <c r="L131" s="77">
        <f>+'Modulo D''Ordine pe24'!N129</f>
        <v>0</v>
      </c>
      <c r="M131" s="77">
        <f>+'Modulo D''Ordine pe24'!O129</f>
        <v>0</v>
      </c>
      <c r="N131" s="79">
        <f>+'Modulo D''Ordine pe24'!P129</f>
        <v>0</v>
      </c>
    </row>
    <row r="132" spans="1:14" s="2" customFormat="1" x14ac:dyDescent="0.3">
      <c r="A132" s="76" t="str">
        <f>+'Modulo D''Ordine pe24'!C130</f>
        <v>guccini</v>
      </c>
      <c r="B132" s="76" t="str">
        <f>+'Modulo D''Ordine pe24'!D130</f>
        <v>L'AVVELENATA 2</v>
      </c>
      <c r="C132" s="77" t="str">
        <f>+'Modulo D''Ordine pe24'!E130</f>
        <v>T-SHIRT</v>
      </c>
      <c r="D132" s="77" t="str">
        <f>+'Modulo D''Ordine pe24'!F130</f>
        <v>CORTA</v>
      </c>
      <c r="E132" s="77" t="str">
        <f>+'Modulo D''Ordine pe24'!G130</f>
        <v>BIO</v>
      </c>
      <c r="F132" s="77" t="str">
        <f>+'Modulo D''Ordine pe24'!H130</f>
        <v>bianca</v>
      </c>
      <c r="G132" s="77" t="str">
        <f>+'Modulo D''Ordine pe24'!I130</f>
        <v>nera</v>
      </c>
      <c r="H132" s="78">
        <f>+'Modulo D''Ordine pe24'!J130</f>
        <v>9.6</v>
      </c>
      <c r="I132" s="77">
        <f>+'Modulo D''Ordine pe24'!K130</f>
        <v>0</v>
      </c>
      <c r="J132" s="77">
        <f>+'Modulo D''Ordine pe24'!L130</f>
        <v>0</v>
      </c>
      <c r="K132" s="77">
        <f>+'Modulo D''Ordine pe24'!M130</f>
        <v>0</v>
      </c>
      <c r="L132" s="77">
        <f>+'Modulo D''Ordine pe24'!N130</f>
        <v>0</v>
      </c>
      <c r="M132" s="77">
        <f>+'Modulo D''Ordine pe24'!O130</f>
        <v>0</v>
      </c>
      <c r="N132" s="79">
        <f>+'Modulo D''Ordine pe24'!P130</f>
        <v>0</v>
      </c>
    </row>
    <row r="133" spans="1:14" s="2" customFormat="1" x14ac:dyDescent="0.3">
      <c r="A133" s="76" t="str">
        <f>+'Modulo D''Ordine pe24'!C131</f>
        <v>guccini</v>
      </c>
      <c r="B133" s="76" t="str">
        <f>+'Modulo D''Ordine pe24'!D131</f>
        <v>L'AVVELENATA 2</v>
      </c>
      <c r="C133" s="77" t="str">
        <f>+'Modulo D''Ordine pe24'!E131</f>
        <v>T-SHIRT</v>
      </c>
      <c r="D133" s="77" t="str">
        <f>+'Modulo D''Ordine pe24'!F131</f>
        <v>CORTA</v>
      </c>
      <c r="E133" s="77" t="str">
        <f>+'Modulo D''Ordine pe24'!G131</f>
        <v>BIO</v>
      </c>
      <c r="F133" s="77" t="str">
        <f>+'Modulo D''Ordine pe24'!H131</f>
        <v>blu</v>
      </c>
      <c r="G133" s="77" t="str">
        <f>+'Modulo D''Ordine pe24'!I131</f>
        <v>bianca</v>
      </c>
      <c r="H133" s="78">
        <f>+'Modulo D''Ordine pe24'!J131</f>
        <v>9.6</v>
      </c>
      <c r="I133" s="77">
        <f>+'Modulo D''Ordine pe24'!K131</f>
        <v>0</v>
      </c>
      <c r="J133" s="77">
        <f>+'Modulo D''Ordine pe24'!L131</f>
        <v>0</v>
      </c>
      <c r="K133" s="77">
        <f>+'Modulo D''Ordine pe24'!M131</f>
        <v>0</v>
      </c>
      <c r="L133" s="77">
        <f>+'Modulo D''Ordine pe24'!N131</f>
        <v>0</v>
      </c>
      <c r="M133" s="77">
        <f>+'Modulo D''Ordine pe24'!O131</f>
        <v>0</v>
      </c>
      <c r="N133" s="79">
        <f>+'Modulo D''Ordine pe24'!P131</f>
        <v>0</v>
      </c>
    </row>
    <row r="134" spans="1:14" s="2" customFormat="1" x14ac:dyDescent="0.3">
      <c r="A134" s="76" t="str">
        <f>+'Modulo D''Ordine pe24'!C132</f>
        <v>guccini</v>
      </c>
      <c r="B134" s="76" t="str">
        <f>+'Modulo D''Ordine pe24'!D132</f>
        <v>L'AVVELENATA 2</v>
      </c>
      <c r="C134" s="77" t="str">
        <f>+'Modulo D''Ordine pe24'!E132</f>
        <v>T-SHIRT</v>
      </c>
      <c r="D134" s="77" t="str">
        <f>+'Modulo D''Ordine pe24'!F132</f>
        <v>CORTA</v>
      </c>
      <c r="E134" s="77" t="str">
        <f>+'Modulo D''Ordine pe24'!G132</f>
        <v>BIO</v>
      </c>
      <c r="F134" s="77" t="str">
        <f>+'Modulo D''Ordine pe24'!H132</f>
        <v>nera</v>
      </c>
      <c r="G134" s="77" t="str">
        <f>+'Modulo D''Ordine pe24'!I132</f>
        <v>bianca</v>
      </c>
      <c r="H134" s="78">
        <f>+'Modulo D''Ordine pe24'!J132</f>
        <v>9.6</v>
      </c>
      <c r="I134" s="77">
        <f>+'Modulo D''Ordine pe24'!K132</f>
        <v>0</v>
      </c>
      <c r="J134" s="77">
        <f>+'Modulo D''Ordine pe24'!L132</f>
        <v>0</v>
      </c>
      <c r="K134" s="77">
        <f>+'Modulo D''Ordine pe24'!M132</f>
        <v>0</v>
      </c>
      <c r="L134" s="77">
        <f>+'Modulo D''Ordine pe24'!N132</f>
        <v>0</v>
      </c>
      <c r="M134" s="77">
        <f>+'Modulo D''Ordine pe24'!O132</f>
        <v>0</v>
      </c>
      <c r="N134" s="79">
        <f>+'Modulo D''Ordine pe24'!P132</f>
        <v>0</v>
      </c>
    </row>
    <row r="135" spans="1:14" s="2" customFormat="1" x14ac:dyDescent="0.3">
      <c r="A135" s="76" t="str">
        <f>+'Modulo D''Ordine pe24'!C133</f>
        <v>guccini</v>
      </c>
      <c r="B135" s="76" t="str">
        <f>+'Modulo D''Ordine pe24'!D133</f>
        <v>L'AVVELENATA 2</v>
      </c>
      <c r="C135" s="77" t="str">
        <f>+'Modulo D''Ordine pe24'!E133</f>
        <v>T-SHIRT</v>
      </c>
      <c r="D135" s="77" t="str">
        <f>+'Modulo D''Ordine pe24'!F133</f>
        <v>CORTA</v>
      </c>
      <c r="E135" s="77" t="str">
        <f>+'Modulo D''Ordine pe24'!G133</f>
        <v>BIO</v>
      </c>
      <c r="F135" s="77" t="str">
        <f>+'Modulo D''Ordine pe24'!H133</f>
        <v>grigia</v>
      </c>
      <c r="G135" s="77" t="str">
        <f>+'Modulo D''Ordine pe24'!I133</f>
        <v>bianca</v>
      </c>
      <c r="H135" s="78">
        <f>+'Modulo D''Ordine pe24'!J133</f>
        <v>9.6</v>
      </c>
      <c r="I135" s="77">
        <f>+'Modulo D''Ordine pe24'!K133</f>
        <v>0</v>
      </c>
      <c r="J135" s="77">
        <f>+'Modulo D''Ordine pe24'!L133</f>
        <v>0</v>
      </c>
      <c r="K135" s="77">
        <f>+'Modulo D''Ordine pe24'!M133</f>
        <v>0</v>
      </c>
      <c r="L135" s="77">
        <f>+'Modulo D''Ordine pe24'!N133</f>
        <v>0</v>
      </c>
      <c r="M135" s="77">
        <f>+'Modulo D''Ordine pe24'!O133</f>
        <v>0</v>
      </c>
      <c r="N135" s="79">
        <f>+'Modulo D''Ordine pe24'!P133</f>
        <v>0</v>
      </c>
    </row>
    <row r="136" spans="1:14" s="2" customFormat="1" x14ac:dyDescent="0.3">
      <c r="A136" s="76" t="str">
        <f>+'Modulo D''Ordine pe24'!C134</f>
        <v>guccini</v>
      </c>
      <c r="B136" s="76" t="str">
        <f>+'Modulo D''Ordine pe24'!D134</f>
        <v>CANZONE DI NOTTE N°2</v>
      </c>
      <c r="C136" s="77" t="str">
        <f>+'Modulo D''Ordine pe24'!E134</f>
        <v>T-SHIRT</v>
      </c>
      <c r="D136" s="77" t="str">
        <f>+'Modulo D''Ordine pe24'!F134</f>
        <v>CORTA</v>
      </c>
      <c r="E136" s="77" t="str">
        <f>+'Modulo D''Ordine pe24'!G134</f>
        <v>FAIR TRADE</v>
      </c>
      <c r="F136" s="77" t="str">
        <f>+'Modulo D''Ordine pe24'!H134</f>
        <v>bianca</v>
      </c>
      <c r="G136" s="77" t="str">
        <f>+'Modulo D''Ordine pe24'!I134</f>
        <v>nera</v>
      </c>
      <c r="H136" s="78">
        <f>+'Modulo D''Ordine pe24'!J134</f>
        <v>12.6</v>
      </c>
      <c r="I136" s="77">
        <f>+'Modulo D''Ordine pe24'!K134</f>
        <v>0</v>
      </c>
      <c r="J136" s="77">
        <f>+'Modulo D''Ordine pe24'!L134</f>
        <v>0</v>
      </c>
      <c r="K136" s="77">
        <f>+'Modulo D''Ordine pe24'!M134</f>
        <v>0</v>
      </c>
      <c r="L136" s="77">
        <f>+'Modulo D''Ordine pe24'!N134</f>
        <v>0</v>
      </c>
      <c r="M136" s="77">
        <f>+'Modulo D''Ordine pe24'!O134</f>
        <v>0</v>
      </c>
      <c r="N136" s="79">
        <f>+'Modulo D''Ordine pe24'!P134</f>
        <v>0</v>
      </c>
    </row>
    <row r="137" spans="1:14" s="2" customFormat="1" x14ac:dyDescent="0.3">
      <c r="A137" s="76" t="str">
        <f>+'Modulo D''Ordine pe24'!C135</f>
        <v>guccini</v>
      </c>
      <c r="B137" s="76" t="str">
        <f>+'Modulo D''Ordine pe24'!D135</f>
        <v>CANZONE DI NOTTE N°2</v>
      </c>
      <c r="C137" s="77" t="str">
        <f>+'Modulo D''Ordine pe24'!E135</f>
        <v>T-SHIRT</v>
      </c>
      <c r="D137" s="77" t="str">
        <f>+'Modulo D''Ordine pe24'!F135</f>
        <v>CORTA</v>
      </c>
      <c r="E137" s="77" t="str">
        <f>+'Modulo D''Ordine pe24'!G135</f>
        <v>FAIR TRADE</v>
      </c>
      <c r="F137" s="77" t="str">
        <f>+'Modulo D''Ordine pe24'!H135</f>
        <v>indaco</v>
      </c>
      <c r="G137" s="77" t="str">
        <f>+'Modulo D''Ordine pe24'!I135</f>
        <v>bianca</v>
      </c>
      <c r="H137" s="78">
        <f>+'Modulo D''Ordine pe24'!J135</f>
        <v>12.6</v>
      </c>
      <c r="I137" s="77">
        <f>+'Modulo D''Ordine pe24'!K135</f>
        <v>0</v>
      </c>
      <c r="J137" s="77">
        <f>+'Modulo D''Ordine pe24'!L135</f>
        <v>0</v>
      </c>
      <c r="K137" s="77">
        <f>+'Modulo D''Ordine pe24'!M135</f>
        <v>0</v>
      </c>
      <c r="L137" s="77">
        <f>+'Modulo D''Ordine pe24'!N135</f>
        <v>0</v>
      </c>
      <c r="M137" s="77">
        <f>+'Modulo D''Ordine pe24'!O135</f>
        <v>0</v>
      </c>
      <c r="N137" s="79">
        <f>+'Modulo D''Ordine pe24'!P135</f>
        <v>0</v>
      </c>
    </row>
    <row r="138" spans="1:14" s="2" customFormat="1" x14ac:dyDescent="0.3">
      <c r="A138" s="76" t="str">
        <f>+'Modulo D''Ordine pe24'!C136</f>
        <v>guccini</v>
      </c>
      <c r="B138" s="76" t="str">
        <f>+'Modulo D''Ordine pe24'!D136</f>
        <v>CANZONE DI NOTTE N°2</v>
      </c>
      <c r="C138" s="77" t="str">
        <f>+'Modulo D''Ordine pe24'!E136</f>
        <v>T-SHIRT</v>
      </c>
      <c r="D138" s="77" t="str">
        <f>+'Modulo D''Ordine pe24'!F136</f>
        <v>CORTA</v>
      </c>
      <c r="E138" s="77" t="str">
        <f>+'Modulo D''Ordine pe24'!G136</f>
        <v>FAIR TRADE</v>
      </c>
      <c r="F138" s="77" t="str">
        <f>+'Modulo D''Ordine pe24'!H136</f>
        <v>nera</v>
      </c>
      <c r="G138" s="77" t="str">
        <f>+'Modulo D''Ordine pe24'!I136</f>
        <v>bianca</v>
      </c>
      <c r="H138" s="78">
        <f>+'Modulo D''Ordine pe24'!J136</f>
        <v>12.6</v>
      </c>
      <c r="I138" s="77">
        <f>+'Modulo D''Ordine pe24'!K136</f>
        <v>0</v>
      </c>
      <c r="J138" s="77">
        <f>+'Modulo D''Ordine pe24'!L136</f>
        <v>0</v>
      </c>
      <c r="K138" s="77">
        <f>+'Modulo D''Ordine pe24'!M136</f>
        <v>0</v>
      </c>
      <c r="L138" s="77">
        <f>+'Modulo D''Ordine pe24'!N136</f>
        <v>0</v>
      </c>
      <c r="M138" s="77">
        <f>+'Modulo D''Ordine pe24'!O136</f>
        <v>0</v>
      </c>
      <c r="N138" s="79">
        <f>+'Modulo D''Ordine pe24'!P136</f>
        <v>0</v>
      </c>
    </row>
    <row r="139" spans="1:14" s="2" customFormat="1" x14ac:dyDescent="0.3">
      <c r="A139" s="76" t="str">
        <f>+'Modulo D''Ordine pe24'!C137</f>
        <v>guccini</v>
      </c>
      <c r="B139" s="76" t="str">
        <f>+'Modulo D''Ordine pe24'!D137</f>
        <v>CANZONE DI NOTTE N°2</v>
      </c>
      <c r="C139" s="77" t="str">
        <f>+'Modulo D''Ordine pe24'!E137</f>
        <v>T-SHIRT</v>
      </c>
      <c r="D139" s="77" t="str">
        <f>+'Modulo D''Ordine pe24'!F137</f>
        <v>CORTA</v>
      </c>
      <c r="E139" s="77" t="str">
        <f>+'Modulo D''Ordine pe24'!G137</f>
        <v>FAIR TRADE</v>
      </c>
      <c r="F139" s="77" t="str">
        <f>+'Modulo D''Ordine pe24'!H137</f>
        <v>grigia</v>
      </c>
      <c r="G139" s="77" t="str">
        <f>+'Modulo D''Ordine pe24'!I137</f>
        <v>bianca</v>
      </c>
      <c r="H139" s="78">
        <f>+'Modulo D''Ordine pe24'!J137</f>
        <v>12.6</v>
      </c>
      <c r="I139" s="77">
        <f>+'Modulo D''Ordine pe24'!K137</f>
        <v>0</v>
      </c>
      <c r="J139" s="77">
        <f>+'Modulo D''Ordine pe24'!L137</f>
        <v>0</v>
      </c>
      <c r="K139" s="77">
        <f>+'Modulo D''Ordine pe24'!M137</f>
        <v>0</v>
      </c>
      <c r="L139" s="77">
        <f>+'Modulo D''Ordine pe24'!N137</f>
        <v>0</v>
      </c>
      <c r="M139" s="77">
        <f>+'Modulo D''Ordine pe24'!O137</f>
        <v>0</v>
      </c>
      <c r="N139" s="79">
        <f>+'Modulo D''Ordine pe24'!P137</f>
        <v>0</v>
      </c>
    </row>
    <row r="140" spans="1:14" s="2" customFormat="1" x14ac:dyDescent="0.3">
      <c r="A140" s="76" t="str">
        <f>+'Modulo D''Ordine pe24'!C138</f>
        <v>guccini</v>
      </c>
      <c r="B140" s="76" t="str">
        <f>+'Modulo D''Ordine pe24'!D138</f>
        <v>CANZONE DI NOTTE N°2</v>
      </c>
      <c r="C140" s="77" t="str">
        <f>+'Modulo D''Ordine pe24'!E138</f>
        <v>T-SHIRT</v>
      </c>
      <c r="D140" s="77" t="str">
        <f>+'Modulo D''Ordine pe24'!F138</f>
        <v>CORTA</v>
      </c>
      <c r="E140" s="77" t="str">
        <f>+'Modulo D''Ordine pe24'!G138</f>
        <v>BIO</v>
      </c>
      <c r="F140" s="77" t="str">
        <f>+'Modulo D''Ordine pe24'!H138</f>
        <v>bianca</v>
      </c>
      <c r="G140" s="77" t="str">
        <f>+'Modulo D''Ordine pe24'!I138</f>
        <v>nera</v>
      </c>
      <c r="H140" s="78">
        <f>+'Modulo D''Ordine pe24'!J138</f>
        <v>9.6</v>
      </c>
      <c r="I140" s="77">
        <f>+'Modulo D''Ordine pe24'!K138</f>
        <v>0</v>
      </c>
      <c r="J140" s="77">
        <f>+'Modulo D''Ordine pe24'!L138</f>
        <v>0</v>
      </c>
      <c r="K140" s="77">
        <f>+'Modulo D''Ordine pe24'!M138</f>
        <v>0</v>
      </c>
      <c r="L140" s="77">
        <f>+'Modulo D''Ordine pe24'!N138</f>
        <v>0</v>
      </c>
      <c r="M140" s="77">
        <f>+'Modulo D''Ordine pe24'!O138</f>
        <v>0</v>
      </c>
      <c r="N140" s="79">
        <f>+'Modulo D''Ordine pe24'!P138</f>
        <v>0</v>
      </c>
    </row>
    <row r="141" spans="1:14" s="2" customFormat="1" x14ac:dyDescent="0.3">
      <c r="A141" s="76" t="str">
        <f>+'Modulo D''Ordine pe24'!C139</f>
        <v>guccini</v>
      </c>
      <c r="B141" s="76" t="str">
        <f>+'Modulo D''Ordine pe24'!D139</f>
        <v>CANZONE DI NOTTE N°2</v>
      </c>
      <c r="C141" s="77" t="str">
        <f>+'Modulo D''Ordine pe24'!E139</f>
        <v>T-SHIRT</v>
      </c>
      <c r="D141" s="77" t="str">
        <f>+'Modulo D''Ordine pe24'!F139</f>
        <v>CORTA</v>
      </c>
      <c r="E141" s="77" t="str">
        <f>+'Modulo D''Ordine pe24'!G139</f>
        <v>BIO</v>
      </c>
      <c r="F141" s="77" t="str">
        <f>+'Modulo D''Ordine pe24'!H139</f>
        <v>blu</v>
      </c>
      <c r="G141" s="77" t="str">
        <f>+'Modulo D''Ordine pe24'!I139</f>
        <v>bianca</v>
      </c>
      <c r="H141" s="78">
        <f>+'Modulo D''Ordine pe24'!J139</f>
        <v>9.6</v>
      </c>
      <c r="I141" s="77">
        <f>+'Modulo D''Ordine pe24'!K139</f>
        <v>0</v>
      </c>
      <c r="J141" s="77">
        <f>+'Modulo D''Ordine pe24'!L139</f>
        <v>0</v>
      </c>
      <c r="K141" s="77">
        <f>+'Modulo D''Ordine pe24'!M139</f>
        <v>0</v>
      </c>
      <c r="L141" s="77">
        <f>+'Modulo D''Ordine pe24'!N139</f>
        <v>0</v>
      </c>
      <c r="M141" s="77">
        <f>+'Modulo D''Ordine pe24'!O139</f>
        <v>0</v>
      </c>
      <c r="N141" s="79">
        <f>+'Modulo D''Ordine pe24'!P139</f>
        <v>0</v>
      </c>
    </row>
    <row r="142" spans="1:14" s="2" customFormat="1" x14ac:dyDescent="0.3">
      <c r="A142" s="76" t="str">
        <f>+'Modulo D''Ordine pe24'!C140</f>
        <v>guccini</v>
      </c>
      <c r="B142" s="76" t="str">
        <f>+'Modulo D''Ordine pe24'!D140</f>
        <v>CANZONE DI NOTTE N°2</v>
      </c>
      <c r="C142" s="77" t="str">
        <f>+'Modulo D''Ordine pe24'!E140</f>
        <v>T-SHIRT</v>
      </c>
      <c r="D142" s="77" t="str">
        <f>+'Modulo D''Ordine pe24'!F140</f>
        <v>CORTA</v>
      </c>
      <c r="E142" s="77" t="str">
        <f>+'Modulo D''Ordine pe24'!G140</f>
        <v>BIO</v>
      </c>
      <c r="F142" s="77" t="str">
        <f>+'Modulo D''Ordine pe24'!H140</f>
        <v>nera</v>
      </c>
      <c r="G142" s="77" t="str">
        <f>+'Modulo D''Ordine pe24'!I140</f>
        <v>bianca</v>
      </c>
      <c r="H142" s="78">
        <f>+'Modulo D''Ordine pe24'!J140</f>
        <v>9.6</v>
      </c>
      <c r="I142" s="77">
        <f>+'Modulo D''Ordine pe24'!K140</f>
        <v>0</v>
      </c>
      <c r="J142" s="77">
        <f>+'Modulo D''Ordine pe24'!L140</f>
        <v>0</v>
      </c>
      <c r="K142" s="77">
        <f>+'Modulo D''Ordine pe24'!M140</f>
        <v>0</v>
      </c>
      <c r="L142" s="77">
        <f>+'Modulo D''Ordine pe24'!N140</f>
        <v>0</v>
      </c>
      <c r="M142" s="77">
        <f>+'Modulo D''Ordine pe24'!O140</f>
        <v>0</v>
      </c>
      <c r="N142" s="79">
        <f>+'Modulo D''Ordine pe24'!P140</f>
        <v>0</v>
      </c>
    </row>
    <row r="143" spans="1:14" s="2" customFormat="1" x14ac:dyDescent="0.3">
      <c r="A143" s="76" t="str">
        <f>+'Modulo D''Ordine pe24'!C141</f>
        <v>guccini</v>
      </c>
      <c r="B143" s="76" t="str">
        <f>+'Modulo D''Ordine pe24'!D141</f>
        <v>CANZONE DI NOTTE N°2</v>
      </c>
      <c r="C143" s="77" t="str">
        <f>+'Modulo D''Ordine pe24'!E141</f>
        <v>T-SHIRT</v>
      </c>
      <c r="D143" s="77" t="str">
        <f>+'Modulo D''Ordine pe24'!F141</f>
        <v>CORTA</v>
      </c>
      <c r="E143" s="77" t="str">
        <f>+'Modulo D''Ordine pe24'!G141</f>
        <v>BIO</v>
      </c>
      <c r="F143" s="77" t="str">
        <f>+'Modulo D''Ordine pe24'!H141</f>
        <v>grigia</v>
      </c>
      <c r="G143" s="77" t="str">
        <f>+'Modulo D''Ordine pe24'!I141</f>
        <v>bianca</v>
      </c>
      <c r="H143" s="78">
        <f>+'Modulo D''Ordine pe24'!J141</f>
        <v>9.6</v>
      </c>
      <c r="I143" s="77">
        <f>+'Modulo D''Ordine pe24'!K141</f>
        <v>0</v>
      </c>
      <c r="J143" s="77">
        <f>+'Modulo D''Ordine pe24'!L141</f>
        <v>0</v>
      </c>
      <c r="K143" s="77">
        <f>+'Modulo D''Ordine pe24'!M141</f>
        <v>0</v>
      </c>
      <c r="L143" s="77">
        <f>+'Modulo D''Ordine pe24'!N141</f>
        <v>0</v>
      </c>
      <c r="M143" s="77">
        <f>+'Modulo D''Ordine pe24'!O141</f>
        <v>0</v>
      </c>
      <c r="N143" s="79">
        <f>+'Modulo D''Ordine pe24'!P141</f>
        <v>0</v>
      </c>
    </row>
    <row r="144" spans="1:14" s="2" customFormat="1" x14ac:dyDescent="0.3">
      <c r="A144" s="76" t="str">
        <f>+'Modulo D''Ordine pe24'!C142</f>
        <v>guccini</v>
      </c>
      <c r="B144" s="76" t="str">
        <f>+'Modulo D''Ordine pe24'!D142</f>
        <v>GLI AMICI</v>
      </c>
      <c r="C144" s="77" t="str">
        <f>+'Modulo D''Ordine pe24'!E142</f>
        <v>T-SHIRT</v>
      </c>
      <c r="D144" s="77" t="str">
        <f>+'Modulo D''Ordine pe24'!F142</f>
        <v>CORTA</v>
      </c>
      <c r="E144" s="77" t="str">
        <f>+'Modulo D''Ordine pe24'!G142</f>
        <v>FAIR TRADE</v>
      </c>
      <c r="F144" s="77" t="str">
        <f>+'Modulo D''Ordine pe24'!H142</f>
        <v>bianca</v>
      </c>
      <c r="G144" s="77" t="str">
        <f>+'Modulo D''Ordine pe24'!I142</f>
        <v>nera</v>
      </c>
      <c r="H144" s="78">
        <f>+'Modulo D''Ordine pe24'!J142</f>
        <v>12.6</v>
      </c>
      <c r="I144" s="77">
        <f>+'Modulo D''Ordine pe24'!K142</f>
        <v>0</v>
      </c>
      <c r="J144" s="77">
        <f>+'Modulo D''Ordine pe24'!L142</f>
        <v>0</v>
      </c>
      <c r="K144" s="77">
        <f>+'Modulo D''Ordine pe24'!M142</f>
        <v>0</v>
      </c>
      <c r="L144" s="77">
        <f>+'Modulo D''Ordine pe24'!N142</f>
        <v>0</v>
      </c>
      <c r="M144" s="77">
        <f>+'Modulo D''Ordine pe24'!O142</f>
        <v>0</v>
      </c>
      <c r="N144" s="79">
        <f>+'Modulo D''Ordine pe24'!P142</f>
        <v>0</v>
      </c>
    </row>
    <row r="145" spans="1:14" s="2" customFormat="1" x14ac:dyDescent="0.3">
      <c r="A145" s="76" t="str">
        <f>+'Modulo D''Ordine pe24'!C143</f>
        <v>guccini</v>
      </c>
      <c r="B145" s="76" t="str">
        <f>+'Modulo D''Ordine pe24'!D143</f>
        <v>GLI AMICI</v>
      </c>
      <c r="C145" s="77" t="str">
        <f>+'Modulo D''Ordine pe24'!E143</f>
        <v>T-SHIRT</v>
      </c>
      <c r="D145" s="77" t="str">
        <f>+'Modulo D''Ordine pe24'!F143</f>
        <v>CORTA</v>
      </c>
      <c r="E145" s="77" t="str">
        <f>+'Modulo D''Ordine pe24'!G143</f>
        <v>FAIR TRADE</v>
      </c>
      <c r="F145" s="77" t="str">
        <f>+'Modulo D''Ordine pe24'!H143</f>
        <v>indaco</v>
      </c>
      <c r="G145" s="77" t="str">
        <f>+'Modulo D''Ordine pe24'!I143</f>
        <v>bianca</v>
      </c>
      <c r="H145" s="78">
        <f>+'Modulo D''Ordine pe24'!J143</f>
        <v>12.6</v>
      </c>
      <c r="I145" s="77">
        <f>+'Modulo D''Ordine pe24'!K143</f>
        <v>0</v>
      </c>
      <c r="J145" s="77">
        <f>+'Modulo D''Ordine pe24'!L143</f>
        <v>0</v>
      </c>
      <c r="K145" s="77">
        <f>+'Modulo D''Ordine pe24'!M143</f>
        <v>0</v>
      </c>
      <c r="L145" s="77">
        <f>+'Modulo D''Ordine pe24'!N143</f>
        <v>0</v>
      </c>
      <c r="M145" s="77">
        <f>+'Modulo D''Ordine pe24'!O143</f>
        <v>0</v>
      </c>
      <c r="N145" s="79">
        <f>+'Modulo D''Ordine pe24'!P143</f>
        <v>0</v>
      </c>
    </row>
    <row r="146" spans="1:14" s="2" customFormat="1" x14ac:dyDescent="0.3">
      <c r="A146" s="76" t="str">
        <f>+'Modulo D''Ordine pe24'!C144</f>
        <v>guccini</v>
      </c>
      <c r="B146" s="76" t="str">
        <f>+'Modulo D''Ordine pe24'!D144</f>
        <v>GLI AMICI</v>
      </c>
      <c r="C146" s="77" t="str">
        <f>+'Modulo D''Ordine pe24'!E144</f>
        <v>T-SHIRT</v>
      </c>
      <c r="D146" s="77" t="str">
        <f>+'Modulo D''Ordine pe24'!F144</f>
        <v>CORTA</v>
      </c>
      <c r="E146" s="77" t="str">
        <f>+'Modulo D''Ordine pe24'!G144</f>
        <v>FAIR TRADE</v>
      </c>
      <c r="F146" s="77" t="str">
        <f>+'Modulo D''Ordine pe24'!H144</f>
        <v>nera</v>
      </c>
      <c r="G146" s="77" t="str">
        <f>+'Modulo D''Ordine pe24'!I144</f>
        <v>bianca</v>
      </c>
      <c r="H146" s="78">
        <f>+'Modulo D''Ordine pe24'!J144</f>
        <v>12.6</v>
      </c>
      <c r="I146" s="77">
        <f>+'Modulo D''Ordine pe24'!K144</f>
        <v>0</v>
      </c>
      <c r="J146" s="77">
        <f>+'Modulo D''Ordine pe24'!L144</f>
        <v>0</v>
      </c>
      <c r="K146" s="77">
        <f>+'Modulo D''Ordine pe24'!M144</f>
        <v>0</v>
      </c>
      <c r="L146" s="77">
        <f>+'Modulo D''Ordine pe24'!N144</f>
        <v>0</v>
      </c>
      <c r="M146" s="77">
        <f>+'Modulo D''Ordine pe24'!O144</f>
        <v>0</v>
      </c>
      <c r="N146" s="79">
        <f>+'Modulo D''Ordine pe24'!P144</f>
        <v>0</v>
      </c>
    </row>
    <row r="147" spans="1:14" s="2" customFormat="1" x14ac:dyDescent="0.3">
      <c r="A147" s="76" t="str">
        <f>+'Modulo D''Ordine pe24'!C145</f>
        <v>guccini</v>
      </c>
      <c r="B147" s="76" t="str">
        <f>+'Modulo D''Ordine pe24'!D145</f>
        <v>GLI AMICI</v>
      </c>
      <c r="C147" s="77" t="str">
        <f>+'Modulo D''Ordine pe24'!E145</f>
        <v>T-SHIRT</v>
      </c>
      <c r="D147" s="77" t="str">
        <f>+'Modulo D''Ordine pe24'!F145</f>
        <v>CORTA</v>
      </c>
      <c r="E147" s="77" t="str">
        <f>+'Modulo D''Ordine pe24'!G145</f>
        <v>FAIR TRADE</v>
      </c>
      <c r="F147" s="77" t="str">
        <f>+'Modulo D''Ordine pe24'!H145</f>
        <v>grigia</v>
      </c>
      <c r="G147" s="77" t="str">
        <f>+'Modulo D''Ordine pe24'!I145</f>
        <v>bianca</v>
      </c>
      <c r="H147" s="78">
        <f>+'Modulo D''Ordine pe24'!J145</f>
        <v>12.6</v>
      </c>
      <c r="I147" s="77">
        <f>+'Modulo D''Ordine pe24'!K145</f>
        <v>0</v>
      </c>
      <c r="J147" s="77">
        <f>+'Modulo D''Ordine pe24'!L145</f>
        <v>0</v>
      </c>
      <c r="K147" s="77">
        <f>+'Modulo D''Ordine pe24'!M145</f>
        <v>0</v>
      </c>
      <c r="L147" s="77">
        <f>+'Modulo D''Ordine pe24'!N145</f>
        <v>0</v>
      </c>
      <c r="M147" s="77">
        <f>+'Modulo D''Ordine pe24'!O145</f>
        <v>0</v>
      </c>
      <c r="N147" s="79">
        <f>+'Modulo D''Ordine pe24'!P145</f>
        <v>0</v>
      </c>
    </row>
    <row r="148" spans="1:14" s="2" customFormat="1" x14ac:dyDescent="0.3">
      <c r="A148" s="76" t="str">
        <f>+'Modulo D''Ordine pe24'!C146</f>
        <v>guccini</v>
      </c>
      <c r="B148" s="76" t="str">
        <f>+'Modulo D''Ordine pe24'!D146</f>
        <v>GLI AMICI</v>
      </c>
      <c r="C148" s="77" t="str">
        <f>+'Modulo D''Ordine pe24'!E146</f>
        <v>T-SHIRT</v>
      </c>
      <c r="D148" s="77" t="str">
        <f>+'Modulo D''Ordine pe24'!F146</f>
        <v>CORTA</v>
      </c>
      <c r="E148" s="77" t="str">
        <f>+'Modulo D''Ordine pe24'!G146</f>
        <v>BIO</v>
      </c>
      <c r="F148" s="77" t="str">
        <f>+'Modulo D''Ordine pe24'!H146</f>
        <v>bianca</v>
      </c>
      <c r="G148" s="77" t="str">
        <f>+'Modulo D''Ordine pe24'!I146</f>
        <v>nera</v>
      </c>
      <c r="H148" s="78">
        <f>+'Modulo D''Ordine pe24'!J146</f>
        <v>9.6</v>
      </c>
      <c r="I148" s="77">
        <f>+'Modulo D''Ordine pe24'!K146</f>
        <v>0</v>
      </c>
      <c r="J148" s="77">
        <f>+'Modulo D''Ordine pe24'!L146</f>
        <v>0</v>
      </c>
      <c r="K148" s="77">
        <f>+'Modulo D''Ordine pe24'!M146</f>
        <v>0</v>
      </c>
      <c r="L148" s="77">
        <f>+'Modulo D''Ordine pe24'!N146</f>
        <v>0</v>
      </c>
      <c r="M148" s="77">
        <f>+'Modulo D''Ordine pe24'!O146</f>
        <v>0</v>
      </c>
      <c r="N148" s="79">
        <f>+'Modulo D''Ordine pe24'!P146</f>
        <v>0</v>
      </c>
    </row>
    <row r="149" spans="1:14" s="2" customFormat="1" x14ac:dyDescent="0.3">
      <c r="A149" s="76" t="str">
        <f>+'Modulo D''Ordine pe24'!C147</f>
        <v>guccini</v>
      </c>
      <c r="B149" s="76" t="str">
        <f>+'Modulo D''Ordine pe24'!D147</f>
        <v>GLI AMICI</v>
      </c>
      <c r="C149" s="77" t="str">
        <f>+'Modulo D''Ordine pe24'!E147</f>
        <v>T-SHIRT</v>
      </c>
      <c r="D149" s="77" t="str">
        <f>+'Modulo D''Ordine pe24'!F147</f>
        <v>CORTA</v>
      </c>
      <c r="E149" s="77" t="str">
        <f>+'Modulo D''Ordine pe24'!G147</f>
        <v>BIO</v>
      </c>
      <c r="F149" s="77" t="str">
        <f>+'Modulo D''Ordine pe24'!H147</f>
        <v>blu</v>
      </c>
      <c r="G149" s="77" t="str">
        <f>+'Modulo D''Ordine pe24'!I147</f>
        <v>bianca</v>
      </c>
      <c r="H149" s="78">
        <f>+'Modulo D''Ordine pe24'!J147</f>
        <v>9.6</v>
      </c>
      <c r="I149" s="77">
        <f>+'Modulo D''Ordine pe24'!K147</f>
        <v>0</v>
      </c>
      <c r="J149" s="77">
        <f>+'Modulo D''Ordine pe24'!L147</f>
        <v>0</v>
      </c>
      <c r="K149" s="77">
        <f>+'Modulo D''Ordine pe24'!M147</f>
        <v>0</v>
      </c>
      <c r="L149" s="77">
        <f>+'Modulo D''Ordine pe24'!N147</f>
        <v>0</v>
      </c>
      <c r="M149" s="77">
        <f>+'Modulo D''Ordine pe24'!O147</f>
        <v>0</v>
      </c>
      <c r="N149" s="79">
        <f>+'Modulo D''Ordine pe24'!P147</f>
        <v>0</v>
      </c>
    </row>
    <row r="150" spans="1:14" s="2" customFormat="1" x14ac:dyDescent="0.3">
      <c r="A150" s="76" t="str">
        <f>+'Modulo D''Ordine pe24'!C148</f>
        <v>guccini</v>
      </c>
      <c r="B150" s="76" t="str">
        <f>+'Modulo D''Ordine pe24'!D148</f>
        <v>GLI AMICI</v>
      </c>
      <c r="C150" s="77" t="str">
        <f>+'Modulo D''Ordine pe24'!E148</f>
        <v>T-SHIRT</v>
      </c>
      <c r="D150" s="77" t="str">
        <f>+'Modulo D''Ordine pe24'!F148</f>
        <v>CORTA</v>
      </c>
      <c r="E150" s="77" t="str">
        <f>+'Modulo D''Ordine pe24'!G148</f>
        <v>BIO</v>
      </c>
      <c r="F150" s="77" t="str">
        <f>+'Modulo D''Ordine pe24'!H148</f>
        <v>nera</v>
      </c>
      <c r="G150" s="77" t="str">
        <f>+'Modulo D''Ordine pe24'!I148</f>
        <v>bianca</v>
      </c>
      <c r="H150" s="78">
        <f>+'Modulo D''Ordine pe24'!J148</f>
        <v>9.6</v>
      </c>
      <c r="I150" s="77">
        <f>+'Modulo D''Ordine pe24'!K148</f>
        <v>0</v>
      </c>
      <c r="J150" s="77">
        <f>+'Modulo D''Ordine pe24'!L148</f>
        <v>0</v>
      </c>
      <c r="K150" s="77">
        <f>+'Modulo D''Ordine pe24'!M148</f>
        <v>0</v>
      </c>
      <c r="L150" s="77">
        <f>+'Modulo D''Ordine pe24'!N148</f>
        <v>0</v>
      </c>
      <c r="M150" s="77">
        <f>+'Modulo D''Ordine pe24'!O148</f>
        <v>0</v>
      </c>
      <c r="N150" s="79">
        <f>+'Modulo D''Ordine pe24'!P148</f>
        <v>0</v>
      </c>
    </row>
    <row r="151" spans="1:14" s="2" customFormat="1" x14ac:dyDescent="0.3">
      <c r="A151" s="76" t="str">
        <f>+'Modulo D''Ordine pe24'!C149</f>
        <v>guccini</v>
      </c>
      <c r="B151" s="76" t="str">
        <f>+'Modulo D''Ordine pe24'!D149</f>
        <v>GLI AMICI</v>
      </c>
      <c r="C151" s="77" t="str">
        <f>+'Modulo D''Ordine pe24'!E149</f>
        <v>T-SHIRT</v>
      </c>
      <c r="D151" s="77" t="str">
        <f>+'Modulo D''Ordine pe24'!F149</f>
        <v>CORTA</v>
      </c>
      <c r="E151" s="77" t="str">
        <f>+'Modulo D''Ordine pe24'!G149</f>
        <v>BIO</v>
      </c>
      <c r="F151" s="77" t="str">
        <f>+'Modulo D''Ordine pe24'!H149</f>
        <v>grigia</v>
      </c>
      <c r="G151" s="77" t="str">
        <f>+'Modulo D''Ordine pe24'!I149</f>
        <v>bianca</v>
      </c>
      <c r="H151" s="78">
        <f>+'Modulo D''Ordine pe24'!J149</f>
        <v>9.6</v>
      </c>
      <c r="I151" s="77">
        <f>+'Modulo D''Ordine pe24'!K149</f>
        <v>0</v>
      </c>
      <c r="J151" s="77">
        <f>+'Modulo D''Ordine pe24'!L149</f>
        <v>0</v>
      </c>
      <c r="K151" s="77">
        <f>+'Modulo D''Ordine pe24'!M149</f>
        <v>0</v>
      </c>
      <c r="L151" s="77">
        <f>+'Modulo D''Ordine pe24'!N149</f>
        <v>0</v>
      </c>
      <c r="M151" s="77">
        <f>+'Modulo D''Ordine pe24'!O149</f>
        <v>0</v>
      </c>
      <c r="N151" s="79">
        <f>+'Modulo D''Ordine pe24'!P149</f>
        <v>0</v>
      </c>
    </row>
    <row r="152" spans="1:14" s="2" customFormat="1" x14ac:dyDescent="0.3">
      <c r="A152" s="76" t="str">
        <f>+'Modulo D''Ordine pe24'!C150</f>
        <v>guccini</v>
      </c>
      <c r="B152" s="76" t="str">
        <f>+'Modulo D''Ordine pe24'!D150</f>
        <v>HO ANCORA LA FORZA</v>
      </c>
      <c r="C152" s="77" t="str">
        <f>+'Modulo D''Ordine pe24'!E150</f>
        <v>T-SHIRT</v>
      </c>
      <c r="D152" s="77" t="str">
        <f>+'Modulo D''Ordine pe24'!F150</f>
        <v>CORTA</v>
      </c>
      <c r="E152" s="77" t="str">
        <f>+'Modulo D''Ordine pe24'!G150</f>
        <v>FAIR TRADE</v>
      </c>
      <c r="F152" s="77" t="str">
        <f>+'Modulo D''Ordine pe24'!H150</f>
        <v>bianca</v>
      </c>
      <c r="G152" s="77" t="str">
        <f>+'Modulo D''Ordine pe24'!I150</f>
        <v>nera</v>
      </c>
      <c r="H152" s="78">
        <f>+'Modulo D''Ordine pe24'!J150</f>
        <v>12.6</v>
      </c>
      <c r="I152" s="77">
        <f>+'Modulo D''Ordine pe24'!K150</f>
        <v>0</v>
      </c>
      <c r="J152" s="77">
        <f>+'Modulo D''Ordine pe24'!L150</f>
        <v>0</v>
      </c>
      <c r="K152" s="77">
        <f>+'Modulo D''Ordine pe24'!M150</f>
        <v>0</v>
      </c>
      <c r="L152" s="77">
        <f>+'Modulo D''Ordine pe24'!N150</f>
        <v>0</v>
      </c>
      <c r="M152" s="77">
        <f>+'Modulo D''Ordine pe24'!O150</f>
        <v>0</v>
      </c>
      <c r="N152" s="79">
        <f>+'Modulo D''Ordine pe24'!P150</f>
        <v>0</v>
      </c>
    </row>
    <row r="153" spans="1:14" s="2" customFormat="1" x14ac:dyDescent="0.3">
      <c r="A153" s="76" t="str">
        <f>+'Modulo D''Ordine pe24'!C151</f>
        <v>guccini</v>
      </c>
      <c r="B153" s="76" t="str">
        <f>+'Modulo D''Ordine pe24'!D151</f>
        <v>HO ANCORA LA FORZA</v>
      </c>
      <c r="C153" s="77" t="str">
        <f>+'Modulo D''Ordine pe24'!E151</f>
        <v>T-SHIRT</v>
      </c>
      <c r="D153" s="77" t="str">
        <f>+'Modulo D''Ordine pe24'!F151</f>
        <v>CORTA</v>
      </c>
      <c r="E153" s="77" t="str">
        <f>+'Modulo D''Ordine pe24'!G151</f>
        <v>FAIR TRADE</v>
      </c>
      <c r="F153" s="77" t="str">
        <f>+'Modulo D''Ordine pe24'!H151</f>
        <v>indaco</v>
      </c>
      <c r="G153" s="77" t="str">
        <f>+'Modulo D''Ordine pe24'!I151</f>
        <v>bianca</v>
      </c>
      <c r="H153" s="78">
        <f>+'Modulo D''Ordine pe24'!J151</f>
        <v>12.6</v>
      </c>
      <c r="I153" s="77">
        <f>+'Modulo D''Ordine pe24'!K151</f>
        <v>0</v>
      </c>
      <c r="J153" s="77">
        <f>+'Modulo D''Ordine pe24'!L151</f>
        <v>0</v>
      </c>
      <c r="K153" s="77">
        <f>+'Modulo D''Ordine pe24'!M151</f>
        <v>0</v>
      </c>
      <c r="L153" s="77">
        <f>+'Modulo D''Ordine pe24'!N151</f>
        <v>0</v>
      </c>
      <c r="M153" s="77">
        <f>+'Modulo D''Ordine pe24'!O151</f>
        <v>0</v>
      </c>
      <c r="N153" s="79">
        <f>+'Modulo D''Ordine pe24'!P151</f>
        <v>0</v>
      </c>
    </row>
    <row r="154" spans="1:14" s="2" customFormat="1" x14ac:dyDescent="0.3">
      <c r="A154" s="76" t="str">
        <f>+'Modulo D''Ordine pe24'!C152</f>
        <v>guccini</v>
      </c>
      <c r="B154" s="76" t="str">
        <f>+'Modulo D''Ordine pe24'!D152</f>
        <v>HO ANCORA LA FORZA</v>
      </c>
      <c r="C154" s="77" t="str">
        <f>+'Modulo D''Ordine pe24'!E152</f>
        <v>T-SHIRT</v>
      </c>
      <c r="D154" s="77" t="str">
        <f>+'Modulo D''Ordine pe24'!F152</f>
        <v>CORTA</v>
      </c>
      <c r="E154" s="77" t="str">
        <f>+'Modulo D''Ordine pe24'!G152</f>
        <v>FAIR TRADE</v>
      </c>
      <c r="F154" s="77" t="str">
        <f>+'Modulo D''Ordine pe24'!H152</f>
        <v>nera</v>
      </c>
      <c r="G154" s="77" t="str">
        <f>+'Modulo D''Ordine pe24'!I152</f>
        <v>bianca</v>
      </c>
      <c r="H154" s="78">
        <f>+'Modulo D''Ordine pe24'!J152</f>
        <v>12.6</v>
      </c>
      <c r="I154" s="77">
        <f>+'Modulo D''Ordine pe24'!K152</f>
        <v>0</v>
      </c>
      <c r="J154" s="77">
        <f>+'Modulo D''Ordine pe24'!L152</f>
        <v>0</v>
      </c>
      <c r="K154" s="77">
        <f>+'Modulo D''Ordine pe24'!M152</f>
        <v>0</v>
      </c>
      <c r="L154" s="77">
        <f>+'Modulo D''Ordine pe24'!N152</f>
        <v>0</v>
      </c>
      <c r="M154" s="77">
        <f>+'Modulo D''Ordine pe24'!O152</f>
        <v>0</v>
      </c>
      <c r="N154" s="79">
        <f>+'Modulo D''Ordine pe24'!P152</f>
        <v>0</v>
      </c>
    </row>
    <row r="155" spans="1:14" s="2" customFormat="1" x14ac:dyDescent="0.3">
      <c r="A155" s="76" t="str">
        <f>+'Modulo D''Ordine pe24'!C153</f>
        <v>guccini</v>
      </c>
      <c r="B155" s="76" t="str">
        <f>+'Modulo D''Ordine pe24'!D153</f>
        <v>HO ANCORA LA FORZA</v>
      </c>
      <c r="C155" s="77" t="str">
        <f>+'Modulo D''Ordine pe24'!E153</f>
        <v>T-SHIRT</v>
      </c>
      <c r="D155" s="77" t="str">
        <f>+'Modulo D''Ordine pe24'!F153</f>
        <v>CORTA</v>
      </c>
      <c r="E155" s="77" t="str">
        <f>+'Modulo D''Ordine pe24'!G153</f>
        <v>FAIR TRADE</v>
      </c>
      <c r="F155" s="77" t="str">
        <f>+'Modulo D''Ordine pe24'!H153</f>
        <v>grigia</v>
      </c>
      <c r="G155" s="77" t="str">
        <f>+'Modulo D''Ordine pe24'!I153</f>
        <v>bianca</v>
      </c>
      <c r="H155" s="78">
        <f>+'Modulo D''Ordine pe24'!J153</f>
        <v>12.6</v>
      </c>
      <c r="I155" s="77">
        <f>+'Modulo D''Ordine pe24'!K153</f>
        <v>0</v>
      </c>
      <c r="J155" s="77">
        <f>+'Modulo D''Ordine pe24'!L153</f>
        <v>0</v>
      </c>
      <c r="K155" s="77">
        <f>+'Modulo D''Ordine pe24'!M153</f>
        <v>0</v>
      </c>
      <c r="L155" s="77">
        <f>+'Modulo D''Ordine pe24'!N153</f>
        <v>0</v>
      </c>
      <c r="M155" s="77">
        <f>+'Modulo D''Ordine pe24'!O153</f>
        <v>0</v>
      </c>
      <c r="N155" s="79">
        <f>+'Modulo D''Ordine pe24'!P153</f>
        <v>0</v>
      </c>
    </row>
    <row r="156" spans="1:14" s="2" customFormat="1" x14ac:dyDescent="0.3">
      <c r="A156" s="76" t="str">
        <f>+'Modulo D''Ordine pe24'!C154</f>
        <v>guccini</v>
      </c>
      <c r="B156" s="76" t="str">
        <f>+'Modulo D''Ordine pe24'!D154</f>
        <v>HO ANCORA LA FORZA</v>
      </c>
      <c r="C156" s="77" t="str">
        <f>+'Modulo D''Ordine pe24'!E154</f>
        <v>T-SHIRT</v>
      </c>
      <c r="D156" s="77" t="str">
        <f>+'Modulo D''Ordine pe24'!F154</f>
        <v>CORTA</v>
      </c>
      <c r="E156" s="77" t="str">
        <f>+'Modulo D''Ordine pe24'!G154</f>
        <v>BIO</v>
      </c>
      <c r="F156" s="77" t="str">
        <f>+'Modulo D''Ordine pe24'!H154</f>
        <v>bianca</v>
      </c>
      <c r="G156" s="77" t="str">
        <f>+'Modulo D''Ordine pe24'!I154</f>
        <v>nera</v>
      </c>
      <c r="H156" s="78">
        <f>+'Modulo D''Ordine pe24'!J154</f>
        <v>9.6</v>
      </c>
      <c r="I156" s="77">
        <f>+'Modulo D''Ordine pe24'!K154</f>
        <v>0</v>
      </c>
      <c r="J156" s="77">
        <f>+'Modulo D''Ordine pe24'!L154</f>
        <v>0</v>
      </c>
      <c r="K156" s="77">
        <f>+'Modulo D''Ordine pe24'!M154</f>
        <v>0</v>
      </c>
      <c r="L156" s="77">
        <f>+'Modulo D''Ordine pe24'!N154</f>
        <v>0</v>
      </c>
      <c r="M156" s="77">
        <f>+'Modulo D''Ordine pe24'!O154</f>
        <v>0</v>
      </c>
      <c r="N156" s="79">
        <f>+'Modulo D''Ordine pe24'!P154</f>
        <v>0</v>
      </c>
    </row>
    <row r="157" spans="1:14" s="2" customFormat="1" x14ac:dyDescent="0.3">
      <c r="A157" s="76" t="str">
        <f>+'Modulo D''Ordine pe24'!C155</f>
        <v>guccini</v>
      </c>
      <c r="B157" s="76" t="str">
        <f>+'Modulo D''Ordine pe24'!D155</f>
        <v>HO ANCORA LA FORZA</v>
      </c>
      <c r="C157" s="77" t="str">
        <f>+'Modulo D''Ordine pe24'!E155</f>
        <v>T-SHIRT</v>
      </c>
      <c r="D157" s="77" t="str">
        <f>+'Modulo D''Ordine pe24'!F155</f>
        <v>CORTA</v>
      </c>
      <c r="E157" s="77" t="str">
        <f>+'Modulo D''Ordine pe24'!G155</f>
        <v>BIO</v>
      </c>
      <c r="F157" s="77" t="str">
        <f>+'Modulo D''Ordine pe24'!H155</f>
        <v>blu</v>
      </c>
      <c r="G157" s="77" t="str">
        <f>+'Modulo D''Ordine pe24'!I155</f>
        <v>bianca</v>
      </c>
      <c r="H157" s="78">
        <f>+'Modulo D''Ordine pe24'!J155</f>
        <v>9.6</v>
      </c>
      <c r="I157" s="77">
        <f>+'Modulo D''Ordine pe24'!K155</f>
        <v>0</v>
      </c>
      <c r="J157" s="77">
        <f>+'Modulo D''Ordine pe24'!L155</f>
        <v>0</v>
      </c>
      <c r="K157" s="77">
        <f>+'Modulo D''Ordine pe24'!M155</f>
        <v>0</v>
      </c>
      <c r="L157" s="77">
        <f>+'Modulo D''Ordine pe24'!N155</f>
        <v>0</v>
      </c>
      <c r="M157" s="77">
        <f>+'Modulo D''Ordine pe24'!O155</f>
        <v>0</v>
      </c>
      <c r="N157" s="79">
        <f>+'Modulo D''Ordine pe24'!P155</f>
        <v>0</v>
      </c>
    </row>
    <row r="158" spans="1:14" s="2" customFormat="1" x14ac:dyDescent="0.3">
      <c r="A158" s="76" t="str">
        <f>+'Modulo D''Ordine pe24'!C156</f>
        <v>guccini</v>
      </c>
      <c r="B158" s="76" t="str">
        <f>+'Modulo D''Ordine pe24'!D156</f>
        <v>HO ANCORA LA FORZA</v>
      </c>
      <c r="C158" s="77" t="str">
        <f>+'Modulo D''Ordine pe24'!E156</f>
        <v>T-SHIRT</v>
      </c>
      <c r="D158" s="77" t="str">
        <f>+'Modulo D''Ordine pe24'!F156</f>
        <v>CORTA</v>
      </c>
      <c r="E158" s="77" t="str">
        <f>+'Modulo D''Ordine pe24'!G156</f>
        <v>BIO</v>
      </c>
      <c r="F158" s="77" t="str">
        <f>+'Modulo D''Ordine pe24'!H156</f>
        <v>nera</v>
      </c>
      <c r="G158" s="77" t="str">
        <f>+'Modulo D''Ordine pe24'!I156</f>
        <v>bianca</v>
      </c>
      <c r="H158" s="78">
        <f>+'Modulo D''Ordine pe24'!J156</f>
        <v>9.6</v>
      </c>
      <c r="I158" s="77">
        <f>+'Modulo D''Ordine pe24'!K156</f>
        <v>0</v>
      </c>
      <c r="J158" s="77">
        <f>+'Modulo D''Ordine pe24'!L156</f>
        <v>0</v>
      </c>
      <c r="K158" s="77">
        <f>+'Modulo D''Ordine pe24'!M156</f>
        <v>0</v>
      </c>
      <c r="L158" s="77">
        <f>+'Modulo D''Ordine pe24'!N156</f>
        <v>0</v>
      </c>
      <c r="M158" s="77">
        <f>+'Modulo D''Ordine pe24'!O156</f>
        <v>0</v>
      </c>
      <c r="N158" s="79">
        <f>+'Modulo D''Ordine pe24'!P156</f>
        <v>0</v>
      </c>
    </row>
    <row r="159" spans="1:14" s="2" customFormat="1" x14ac:dyDescent="0.3">
      <c r="A159" s="76" t="str">
        <f>+'Modulo D''Ordine pe24'!C157</f>
        <v>guccini</v>
      </c>
      <c r="B159" s="76" t="str">
        <f>+'Modulo D''Ordine pe24'!D157</f>
        <v>HO ANCORA LA FORZA</v>
      </c>
      <c r="C159" s="77" t="str">
        <f>+'Modulo D''Ordine pe24'!E157</f>
        <v>T-SHIRT</v>
      </c>
      <c r="D159" s="77" t="str">
        <f>+'Modulo D''Ordine pe24'!F157</f>
        <v>CORTA</v>
      </c>
      <c r="E159" s="77" t="str">
        <f>+'Modulo D''Ordine pe24'!G157</f>
        <v>BIO</v>
      </c>
      <c r="F159" s="77" t="str">
        <f>+'Modulo D''Ordine pe24'!H157</f>
        <v>grigia</v>
      </c>
      <c r="G159" s="77" t="str">
        <f>+'Modulo D''Ordine pe24'!I157</f>
        <v>bianca</v>
      </c>
      <c r="H159" s="78">
        <f>+'Modulo D''Ordine pe24'!J157</f>
        <v>9.6</v>
      </c>
      <c r="I159" s="77">
        <f>+'Modulo D''Ordine pe24'!K157</f>
        <v>0</v>
      </c>
      <c r="J159" s="77">
        <f>+'Modulo D''Ordine pe24'!L157</f>
        <v>0</v>
      </c>
      <c r="K159" s="77">
        <f>+'Modulo D''Ordine pe24'!M157</f>
        <v>0</v>
      </c>
      <c r="L159" s="77">
        <f>+'Modulo D''Ordine pe24'!N157</f>
        <v>0</v>
      </c>
      <c r="M159" s="77">
        <f>+'Modulo D''Ordine pe24'!O157</f>
        <v>0</v>
      </c>
      <c r="N159" s="79">
        <f>+'Modulo D''Ordine pe24'!P157</f>
        <v>0</v>
      </c>
    </row>
    <row r="160" spans="1:14" s="2" customFormat="1" x14ac:dyDescent="0.3">
      <c r="A160" s="76" t="str">
        <f>+'Modulo D''Ordine pe24'!C158</f>
        <v>extratrack</v>
      </c>
      <c r="B160" s="76" t="str">
        <f>+'Modulo D''Ordine pe24'!D158</f>
        <v>DENTRO c'è molto di più</v>
      </c>
      <c r="C160" s="77" t="str">
        <f>+'Modulo D''Ordine pe24'!E158</f>
        <v>T-SHIRT</v>
      </c>
      <c r="D160" s="77" t="str">
        <f>+'Modulo D''Ordine pe24'!F158</f>
        <v>CORTA</v>
      </c>
      <c r="E160" s="77" t="str">
        <f>+'Modulo D''Ordine pe24'!G158</f>
        <v>FAIR TRADE</v>
      </c>
      <c r="F160" s="77" t="str">
        <f>+'Modulo D''Ordine pe24'!H158</f>
        <v>bianca</v>
      </c>
      <c r="G160" s="77" t="str">
        <f>+'Modulo D''Ordine pe24'!I158</f>
        <v>nera</v>
      </c>
      <c r="H160" s="78">
        <f>+'Modulo D''Ordine pe24'!J158</f>
        <v>12.6</v>
      </c>
      <c r="I160" s="77">
        <f>+'Modulo D''Ordine pe24'!K158</f>
        <v>0</v>
      </c>
      <c r="J160" s="77">
        <f>+'Modulo D''Ordine pe24'!L158</f>
        <v>0</v>
      </c>
      <c r="K160" s="77">
        <f>+'Modulo D''Ordine pe24'!M158</f>
        <v>0</v>
      </c>
      <c r="L160" s="77">
        <f>+'Modulo D''Ordine pe24'!N158</f>
        <v>0</v>
      </c>
      <c r="M160" s="77">
        <f>+'Modulo D''Ordine pe24'!O158</f>
        <v>0</v>
      </c>
      <c r="N160" s="79">
        <f>+'Modulo D''Ordine pe24'!P158</f>
        <v>0</v>
      </c>
    </row>
    <row r="161" spans="1:14" s="2" customFormat="1" x14ac:dyDescent="0.3">
      <c r="A161" s="76" t="str">
        <f>+'Modulo D''Ordine pe24'!C159</f>
        <v>extratrack</v>
      </c>
      <c r="B161" s="76" t="str">
        <f>+'Modulo D''Ordine pe24'!D159</f>
        <v>DENTRO c'è molto di più</v>
      </c>
      <c r="C161" s="77" t="str">
        <f>+'Modulo D''Ordine pe24'!E159</f>
        <v>T-SHIRT</v>
      </c>
      <c r="D161" s="77" t="str">
        <f>+'Modulo D''Ordine pe24'!F159</f>
        <v>CORTA</v>
      </c>
      <c r="E161" s="77" t="str">
        <f>+'Modulo D''Ordine pe24'!G159</f>
        <v>FAIR TRADE</v>
      </c>
      <c r="F161" s="77" t="str">
        <f>+'Modulo D''Ordine pe24'!H159</f>
        <v>indaco</v>
      </c>
      <c r="G161" s="77" t="str">
        <f>+'Modulo D''Ordine pe24'!I159</f>
        <v>bianca</v>
      </c>
      <c r="H161" s="78">
        <f>+'Modulo D''Ordine pe24'!J159</f>
        <v>12.6</v>
      </c>
      <c r="I161" s="77">
        <f>+'Modulo D''Ordine pe24'!K159</f>
        <v>0</v>
      </c>
      <c r="J161" s="77">
        <f>+'Modulo D''Ordine pe24'!L159</f>
        <v>0</v>
      </c>
      <c r="K161" s="77">
        <f>+'Modulo D''Ordine pe24'!M159</f>
        <v>0</v>
      </c>
      <c r="L161" s="77">
        <f>+'Modulo D''Ordine pe24'!N159</f>
        <v>0</v>
      </c>
      <c r="M161" s="77">
        <f>+'Modulo D''Ordine pe24'!O159</f>
        <v>0</v>
      </c>
      <c r="N161" s="79">
        <f>+'Modulo D''Ordine pe24'!P159</f>
        <v>0</v>
      </c>
    </row>
    <row r="162" spans="1:14" s="2" customFormat="1" x14ac:dyDescent="0.3">
      <c r="A162" s="76" t="str">
        <f>+'Modulo D''Ordine pe24'!C160</f>
        <v>extratrack</v>
      </c>
      <c r="B162" s="76" t="str">
        <f>+'Modulo D''Ordine pe24'!D160</f>
        <v>DENTRO c'è molto di più</v>
      </c>
      <c r="C162" s="77" t="str">
        <f>+'Modulo D''Ordine pe24'!E160</f>
        <v>T-SHIRT</v>
      </c>
      <c r="D162" s="77" t="str">
        <f>+'Modulo D''Ordine pe24'!F160</f>
        <v>CORTA</v>
      </c>
      <c r="E162" s="77" t="str">
        <f>+'Modulo D''Ordine pe24'!G160</f>
        <v>FAIR TRADE</v>
      </c>
      <c r="F162" s="77" t="str">
        <f>+'Modulo D''Ordine pe24'!H160</f>
        <v>nera</v>
      </c>
      <c r="G162" s="77" t="str">
        <f>+'Modulo D''Ordine pe24'!I160</f>
        <v>bianca</v>
      </c>
      <c r="H162" s="78">
        <f>+'Modulo D''Ordine pe24'!J160</f>
        <v>12.6</v>
      </c>
      <c r="I162" s="77">
        <f>+'Modulo D''Ordine pe24'!K160</f>
        <v>0</v>
      </c>
      <c r="J162" s="77">
        <f>+'Modulo D''Ordine pe24'!L160</f>
        <v>0</v>
      </c>
      <c r="K162" s="77">
        <f>+'Modulo D''Ordine pe24'!M160</f>
        <v>0</v>
      </c>
      <c r="L162" s="77">
        <f>+'Modulo D''Ordine pe24'!N160</f>
        <v>0</v>
      </c>
      <c r="M162" s="77">
        <f>+'Modulo D''Ordine pe24'!O160</f>
        <v>0</v>
      </c>
      <c r="N162" s="79">
        <f>+'Modulo D''Ordine pe24'!P160</f>
        <v>0</v>
      </c>
    </row>
    <row r="163" spans="1:14" s="2" customFormat="1" x14ac:dyDescent="0.3">
      <c r="A163" s="76" t="str">
        <f>+'Modulo D''Ordine pe24'!C161</f>
        <v>extratrack</v>
      </c>
      <c r="B163" s="76" t="str">
        <f>+'Modulo D''Ordine pe24'!D161</f>
        <v>DENTRO c'è molto di più</v>
      </c>
      <c r="C163" s="77" t="str">
        <f>+'Modulo D''Ordine pe24'!E161</f>
        <v>T-SHIRT</v>
      </c>
      <c r="D163" s="77" t="str">
        <f>+'Modulo D''Ordine pe24'!F161</f>
        <v>CORTA</v>
      </c>
      <c r="E163" s="77" t="str">
        <f>+'Modulo D''Ordine pe24'!G161</f>
        <v>FAIR TRADE</v>
      </c>
      <c r="F163" s="77" t="str">
        <f>+'Modulo D''Ordine pe24'!H161</f>
        <v>grigia</v>
      </c>
      <c r="G163" s="77" t="str">
        <f>+'Modulo D''Ordine pe24'!I161</f>
        <v>bianca</v>
      </c>
      <c r="H163" s="78">
        <f>+'Modulo D''Ordine pe24'!J161</f>
        <v>12.6</v>
      </c>
      <c r="I163" s="77">
        <f>+'Modulo D''Ordine pe24'!K161</f>
        <v>0</v>
      </c>
      <c r="J163" s="77">
        <f>+'Modulo D''Ordine pe24'!L161</f>
        <v>0</v>
      </c>
      <c r="K163" s="77">
        <f>+'Modulo D''Ordine pe24'!M161</f>
        <v>0</v>
      </c>
      <c r="L163" s="77">
        <f>+'Modulo D''Ordine pe24'!N161</f>
        <v>0</v>
      </c>
      <c r="M163" s="77">
        <f>+'Modulo D''Ordine pe24'!O161</f>
        <v>0</v>
      </c>
      <c r="N163" s="79">
        <f>+'Modulo D''Ordine pe24'!P161</f>
        <v>0</v>
      </c>
    </row>
    <row r="164" spans="1:14" s="2" customFormat="1" x14ac:dyDescent="0.3">
      <c r="A164" s="76" t="str">
        <f>+'Modulo D''Ordine pe24'!C162</f>
        <v>extratrack</v>
      </c>
      <c r="B164" s="76" t="str">
        <f>+'Modulo D''Ordine pe24'!D162</f>
        <v>DENTRO c'è molto di più</v>
      </c>
      <c r="C164" s="77" t="str">
        <f>+'Modulo D''Ordine pe24'!E162</f>
        <v>T-SHIRT</v>
      </c>
      <c r="D164" s="77" t="str">
        <f>+'Modulo D''Ordine pe24'!F162</f>
        <v>CORTA</v>
      </c>
      <c r="E164" s="77" t="str">
        <f>+'Modulo D''Ordine pe24'!G162</f>
        <v>BIO</v>
      </c>
      <c r="F164" s="77" t="str">
        <f>+'Modulo D''Ordine pe24'!H162</f>
        <v>bianca</v>
      </c>
      <c r="G164" s="77" t="str">
        <f>+'Modulo D''Ordine pe24'!I162</f>
        <v>nera</v>
      </c>
      <c r="H164" s="78">
        <f>+'Modulo D''Ordine pe24'!J162</f>
        <v>9.6</v>
      </c>
      <c r="I164" s="77">
        <f>+'Modulo D''Ordine pe24'!K162</f>
        <v>0</v>
      </c>
      <c r="J164" s="77">
        <f>+'Modulo D''Ordine pe24'!L162</f>
        <v>0</v>
      </c>
      <c r="K164" s="77">
        <f>+'Modulo D''Ordine pe24'!M162</f>
        <v>0</v>
      </c>
      <c r="L164" s="77">
        <f>+'Modulo D''Ordine pe24'!N162</f>
        <v>0</v>
      </c>
      <c r="M164" s="77">
        <f>+'Modulo D''Ordine pe24'!O162</f>
        <v>0</v>
      </c>
      <c r="N164" s="79">
        <f>+'Modulo D''Ordine pe24'!P162</f>
        <v>0</v>
      </c>
    </row>
    <row r="165" spans="1:14" s="2" customFormat="1" x14ac:dyDescent="0.3">
      <c r="A165" s="76" t="str">
        <f>+'Modulo D''Ordine pe24'!C163</f>
        <v>extratrack</v>
      </c>
      <c r="B165" s="76" t="str">
        <f>+'Modulo D''Ordine pe24'!D163</f>
        <v>DENTRO c'è molto di più</v>
      </c>
      <c r="C165" s="77" t="str">
        <f>+'Modulo D''Ordine pe24'!E163</f>
        <v>T-SHIRT</v>
      </c>
      <c r="D165" s="77" t="str">
        <f>+'Modulo D''Ordine pe24'!F163</f>
        <v>CORTA</v>
      </c>
      <c r="E165" s="77" t="str">
        <f>+'Modulo D''Ordine pe24'!G163</f>
        <v>BIO</v>
      </c>
      <c r="F165" s="77" t="str">
        <f>+'Modulo D''Ordine pe24'!H163</f>
        <v>blu</v>
      </c>
      <c r="G165" s="77" t="str">
        <f>+'Modulo D''Ordine pe24'!I163</f>
        <v>bianca</v>
      </c>
      <c r="H165" s="78">
        <f>+'Modulo D''Ordine pe24'!J163</f>
        <v>9.6</v>
      </c>
      <c r="I165" s="77">
        <f>+'Modulo D''Ordine pe24'!K163</f>
        <v>0</v>
      </c>
      <c r="J165" s="77">
        <f>+'Modulo D''Ordine pe24'!L163</f>
        <v>0</v>
      </c>
      <c r="K165" s="77">
        <f>+'Modulo D''Ordine pe24'!M163</f>
        <v>0</v>
      </c>
      <c r="L165" s="77">
        <f>+'Modulo D''Ordine pe24'!N163</f>
        <v>0</v>
      </c>
      <c r="M165" s="77">
        <f>+'Modulo D''Ordine pe24'!O163</f>
        <v>0</v>
      </c>
      <c r="N165" s="79">
        <f>+'Modulo D''Ordine pe24'!P163</f>
        <v>0</v>
      </c>
    </row>
    <row r="166" spans="1:14" s="2" customFormat="1" x14ac:dyDescent="0.3">
      <c r="A166" s="76" t="str">
        <f>+'Modulo D''Ordine pe24'!C164</f>
        <v>extratrack</v>
      </c>
      <c r="B166" s="76" t="str">
        <f>+'Modulo D''Ordine pe24'!D164</f>
        <v>DENTRO c'è molto di più</v>
      </c>
      <c r="C166" s="77" t="str">
        <f>+'Modulo D''Ordine pe24'!E164</f>
        <v>T-SHIRT</v>
      </c>
      <c r="D166" s="77" t="str">
        <f>+'Modulo D''Ordine pe24'!F164</f>
        <v>CORTA</v>
      </c>
      <c r="E166" s="77" t="str">
        <f>+'Modulo D''Ordine pe24'!G164</f>
        <v>BIO</v>
      </c>
      <c r="F166" s="77" t="str">
        <f>+'Modulo D''Ordine pe24'!H164</f>
        <v>nera</v>
      </c>
      <c r="G166" s="77" t="str">
        <f>+'Modulo D''Ordine pe24'!I164</f>
        <v>bianca</v>
      </c>
      <c r="H166" s="78">
        <f>+'Modulo D''Ordine pe24'!J164</f>
        <v>9.6</v>
      </c>
      <c r="I166" s="77">
        <f>+'Modulo D''Ordine pe24'!K164</f>
        <v>0</v>
      </c>
      <c r="J166" s="77">
        <f>+'Modulo D''Ordine pe24'!L164</f>
        <v>0</v>
      </c>
      <c r="K166" s="77">
        <f>+'Modulo D''Ordine pe24'!M164</f>
        <v>0</v>
      </c>
      <c r="L166" s="77">
        <f>+'Modulo D''Ordine pe24'!N164</f>
        <v>0</v>
      </c>
      <c r="M166" s="77">
        <f>+'Modulo D''Ordine pe24'!O164</f>
        <v>0</v>
      </c>
      <c r="N166" s="79">
        <f>+'Modulo D''Ordine pe24'!P164</f>
        <v>0</v>
      </c>
    </row>
    <row r="167" spans="1:14" s="2" customFormat="1" x14ac:dyDescent="0.3">
      <c r="A167" s="76" t="str">
        <f>+'Modulo D''Ordine pe24'!C165</f>
        <v>extratrack</v>
      </c>
      <c r="B167" s="76" t="str">
        <f>+'Modulo D''Ordine pe24'!D165</f>
        <v>DENTRO c'è molto di più</v>
      </c>
      <c r="C167" s="77" t="str">
        <f>+'Modulo D''Ordine pe24'!E165</f>
        <v>T-SHIRT</v>
      </c>
      <c r="D167" s="77" t="str">
        <f>+'Modulo D''Ordine pe24'!F165</f>
        <v>CORTA</v>
      </c>
      <c r="E167" s="77" t="str">
        <f>+'Modulo D''Ordine pe24'!G165</f>
        <v>BIO</v>
      </c>
      <c r="F167" s="77" t="str">
        <f>+'Modulo D''Ordine pe24'!H165</f>
        <v>grigia</v>
      </c>
      <c r="G167" s="77" t="str">
        <f>+'Modulo D''Ordine pe24'!I165</f>
        <v>bianca</v>
      </c>
      <c r="H167" s="78">
        <f>+'Modulo D''Ordine pe24'!J165</f>
        <v>9.6</v>
      </c>
      <c r="I167" s="77">
        <f>+'Modulo D''Ordine pe24'!K165</f>
        <v>0</v>
      </c>
      <c r="J167" s="77">
        <f>+'Modulo D''Ordine pe24'!L165</f>
        <v>0</v>
      </c>
      <c r="K167" s="77">
        <f>+'Modulo D''Ordine pe24'!M165</f>
        <v>0</v>
      </c>
      <c r="L167" s="77">
        <f>+'Modulo D''Ordine pe24'!N165</f>
        <v>0</v>
      </c>
      <c r="M167" s="77">
        <f>+'Modulo D''Ordine pe24'!O165</f>
        <v>0</v>
      </c>
      <c r="N167" s="79">
        <f>+'Modulo D''Ordine pe24'!P165</f>
        <v>0</v>
      </c>
    </row>
    <row r="168" spans="1:14" s="2" customFormat="1" x14ac:dyDescent="0.3">
      <c r="A168" s="76" t="str">
        <f>+'Modulo D''Ordine pe24'!C166</f>
        <v>extratrack</v>
      </c>
      <c r="B168" s="76" t="str">
        <f>+'Modulo D''Ordine pe24'!D166</f>
        <v>GAGARIN</v>
      </c>
      <c r="C168" s="77" t="str">
        <f>+'Modulo D''Ordine pe24'!E166</f>
        <v>T-SHIRT</v>
      </c>
      <c r="D168" s="77" t="str">
        <f>+'Modulo D''Ordine pe24'!F166</f>
        <v>CORTA</v>
      </c>
      <c r="E168" s="77" t="str">
        <f>+'Modulo D''Ordine pe24'!G166</f>
        <v>FAIR TRADE</v>
      </c>
      <c r="F168" s="77" t="str">
        <f>+'Modulo D''Ordine pe24'!H166</f>
        <v>bianca</v>
      </c>
      <c r="G168" s="77" t="str">
        <f>+'Modulo D''Ordine pe24'!I166</f>
        <v>nera</v>
      </c>
      <c r="H168" s="78">
        <f>+'Modulo D''Ordine pe24'!J166</f>
        <v>12.6</v>
      </c>
      <c r="I168" s="77">
        <f>+'Modulo D''Ordine pe24'!K166</f>
        <v>0</v>
      </c>
      <c r="J168" s="77">
        <f>+'Modulo D''Ordine pe24'!L166</f>
        <v>0</v>
      </c>
      <c r="K168" s="77">
        <f>+'Modulo D''Ordine pe24'!M166</f>
        <v>0</v>
      </c>
      <c r="L168" s="77">
        <f>+'Modulo D''Ordine pe24'!N166</f>
        <v>0</v>
      </c>
      <c r="M168" s="77">
        <f>+'Modulo D''Ordine pe24'!O166</f>
        <v>0</v>
      </c>
      <c r="N168" s="79">
        <f>+'Modulo D''Ordine pe24'!P166</f>
        <v>0</v>
      </c>
    </row>
    <row r="169" spans="1:14" s="2" customFormat="1" x14ac:dyDescent="0.3">
      <c r="A169" s="76" t="str">
        <f>+'Modulo D''Ordine pe24'!C167</f>
        <v>extratrack</v>
      </c>
      <c r="B169" s="76" t="str">
        <f>+'Modulo D''Ordine pe24'!D167</f>
        <v>GAGARIN</v>
      </c>
      <c r="C169" s="77" t="str">
        <f>+'Modulo D''Ordine pe24'!E167</f>
        <v>T-SHIRT</v>
      </c>
      <c r="D169" s="77" t="str">
        <f>+'Modulo D''Ordine pe24'!F167</f>
        <v>CORTA</v>
      </c>
      <c r="E169" s="77" t="str">
        <f>+'Modulo D''Ordine pe24'!G167</f>
        <v>FAIR TRADE</v>
      </c>
      <c r="F169" s="77" t="str">
        <f>+'Modulo D''Ordine pe24'!H167</f>
        <v>indaco</v>
      </c>
      <c r="G169" s="77" t="str">
        <f>+'Modulo D''Ordine pe24'!I167</f>
        <v>bianca</v>
      </c>
      <c r="H169" s="78">
        <f>+'Modulo D''Ordine pe24'!J167</f>
        <v>12.6</v>
      </c>
      <c r="I169" s="77">
        <f>+'Modulo D''Ordine pe24'!K167</f>
        <v>0</v>
      </c>
      <c r="J169" s="77">
        <f>+'Modulo D''Ordine pe24'!L167</f>
        <v>0</v>
      </c>
      <c r="K169" s="77">
        <f>+'Modulo D''Ordine pe24'!M167</f>
        <v>0</v>
      </c>
      <c r="L169" s="77">
        <f>+'Modulo D''Ordine pe24'!N167</f>
        <v>0</v>
      </c>
      <c r="M169" s="77">
        <f>+'Modulo D''Ordine pe24'!O167</f>
        <v>0</v>
      </c>
      <c r="N169" s="79">
        <f>+'Modulo D''Ordine pe24'!P167</f>
        <v>0</v>
      </c>
    </row>
    <row r="170" spans="1:14" s="2" customFormat="1" x14ac:dyDescent="0.3">
      <c r="A170" s="76" t="str">
        <f>+'Modulo D''Ordine pe24'!C168</f>
        <v>extratrack</v>
      </c>
      <c r="B170" s="76" t="str">
        <f>+'Modulo D''Ordine pe24'!D168</f>
        <v>GAGARIN</v>
      </c>
      <c r="C170" s="77" t="str">
        <f>+'Modulo D''Ordine pe24'!E168</f>
        <v>T-SHIRT</v>
      </c>
      <c r="D170" s="77" t="str">
        <f>+'Modulo D''Ordine pe24'!F168</f>
        <v>CORTA</v>
      </c>
      <c r="E170" s="77" t="str">
        <f>+'Modulo D''Ordine pe24'!G168</f>
        <v>FAIR TRADE</v>
      </c>
      <c r="F170" s="77" t="str">
        <f>+'Modulo D''Ordine pe24'!H168</f>
        <v>nera</v>
      </c>
      <c r="G170" s="77" t="str">
        <f>+'Modulo D''Ordine pe24'!I168</f>
        <v>bianca</v>
      </c>
      <c r="H170" s="78">
        <f>+'Modulo D''Ordine pe24'!J168</f>
        <v>12.6</v>
      </c>
      <c r="I170" s="77">
        <f>+'Modulo D''Ordine pe24'!K168</f>
        <v>0</v>
      </c>
      <c r="J170" s="77">
        <f>+'Modulo D''Ordine pe24'!L168</f>
        <v>0</v>
      </c>
      <c r="K170" s="77">
        <f>+'Modulo D''Ordine pe24'!M168</f>
        <v>0</v>
      </c>
      <c r="L170" s="77">
        <f>+'Modulo D''Ordine pe24'!N168</f>
        <v>0</v>
      </c>
      <c r="M170" s="77">
        <f>+'Modulo D''Ordine pe24'!O168</f>
        <v>0</v>
      </c>
      <c r="N170" s="79">
        <f>+'Modulo D''Ordine pe24'!P168</f>
        <v>0</v>
      </c>
    </row>
    <row r="171" spans="1:14" s="2" customFormat="1" x14ac:dyDescent="0.3">
      <c r="A171" s="76" t="str">
        <f>+'Modulo D''Ordine pe24'!C169</f>
        <v>extratrack</v>
      </c>
      <c r="B171" s="76" t="str">
        <f>+'Modulo D''Ordine pe24'!D169</f>
        <v>GAGARIN</v>
      </c>
      <c r="C171" s="77" t="str">
        <f>+'Modulo D''Ordine pe24'!E169</f>
        <v>T-SHIRT</v>
      </c>
      <c r="D171" s="77" t="str">
        <f>+'Modulo D''Ordine pe24'!F169</f>
        <v>CORTA</v>
      </c>
      <c r="E171" s="77" t="str">
        <f>+'Modulo D''Ordine pe24'!G169</f>
        <v>FAIR TRADE</v>
      </c>
      <c r="F171" s="77" t="str">
        <f>+'Modulo D''Ordine pe24'!H169</f>
        <v>grigia</v>
      </c>
      <c r="G171" s="77" t="str">
        <f>+'Modulo D''Ordine pe24'!I169</f>
        <v>bianca</v>
      </c>
      <c r="H171" s="78">
        <f>+'Modulo D''Ordine pe24'!J169</f>
        <v>12.6</v>
      </c>
      <c r="I171" s="77">
        <f>+'Modulo D''Ordine pe24'!K169</f>
        <v>0</v>
      </c>
      <c r="J171" s="77">
        <f>+'Modulo D''Ordine pe24'!L169</f>
        <v>0</v>
      </c>
      <c r="K171" s="77">
        <f>+'Modulo D''Ordine pe24'!M169</f>
        <v>0</v>
      </c>
      <c r="L171" s="77">
        <f>+'Modulo D''Ordine pe24'!N169</f>
        <v>0</v>
      </c>
      <c r="M171" s="77">
        <f>+'Modulo D''Ordine pe24'!O169</f>
        <v>0</v>
      </c>
      <c r="N171" s="79">
        <f>+'Modulo D''Ordine pe24'!P169</f>
        <v>0</v>
      </c>
    </row>
    <row r="172" spans="1:14" s="2" customFormat="1" x14ac:dyDescent="0.3">
      <c r="A172" s="76" t="str">
        <f>+'Modulo D''Ordine pe24'!C170</f>
        <v>extratrack</v>
      </c>
      <c r="B172" s="76" t="str">
        <f>+'Modulo D''Ordine pe24'!D170</f>
        <v>GAGARIN</v>
      </c>
      <c r="C172" s="77" t="str">
        <f>+'Modulo D''Ordine pe24'!E170</f>
        <v>T-SHIRT</v>
      </c>
      <c r="D172" s="77" t="str">
        <f>+'Modulo D''Ordine pe24'!F170</f>
        <v>CORTA</v>
      </c>
      <c r="E172" s="77" t="str">
        <f>+'Modulo D''Ordine pe24'!G170</f>
        <v>BIO</v>
      </c>
      <c r="F172" s="77" t="str">
        <f>+'Modulo D''Ordine pe24'!H170</f>
        <v>bianca</v>
      </c>
      <c r="G172" s="77" t="str">
        <f>+'Modulo D''Ordine pe24'!I170</f>
        <v>nera</v>
      </c>
      <c r="H172" s="78">
        <f>+'Modulo D''Ordine pe24'!J170</f>
        <v>9.6</v>
      </c>
      <c r="I172" s="77">
        <f>+'Modulo D''Ordine pe24'!K170</f>
        <v>0</v>
      </c>
      <c r="J172" s="77">
        <f>+'Modulo D''Ordine pe24'!L170</f>
        <v>0</v>
      </c>
      <c r="K172" s="77">
        <f>+'Modulo D''Ordine pe24'!M170</f>
        <v>0</v>
      </c>
      <c r="L172" s="77">
        <f>+'Modulo D''Ordine pe24'!N170</f>
        <v>0</v>
      </c>
      <c r="M172" s="77">
        <f>+'Modulo D''Ordine pe24'!O170</f>
        <v>0</v>
      </c>
      <c r="N172" s="79">
        <f>+'Modulo D''Ordine pe24'!P170</f>
        <v>0</v>
      </c>
    </row>
    <row r="173" spans="1:14" s="2" customFormat="1" x14ac:dyDescent="0.3">
      <c r="A173" s="76" t="str">
        <f>+'Modulo D''Ordine pe24'!C171</f>
        <v>extratrack</v>
      </c>
      <c r="B173" s="76" t="str">
        <f>+'Modulo D''Ordine pe24'!D171</f>
        <v>GAGARIN</v>
      </c>
      <c r="C173" s="77" t="str">
        <f>+'Modulo D''Ordine pe24'!E171</f>
        <v>T-SHIRT</v>
      </c>
      <c r="D173" s="77" t="str">
        <f>+'Modulo D''Ordine pe24'!F171</f>
        <v>CORTA</v>
      </c>
      <c r="E173" s="77" t="str">
        <f>+'Modulo D''Ordine pe24'!G171</f>
        <v>BIO</v>
      </c>
      <c r="F173" s="77" t="str">
        <f>+'Modulo D''Ordine pe24'!H171</f>
        <v>blu</v>
      </c>
      <c r="G173" s="77" t="str">
        <f>+'Modulo D''Ordine pe24'!I171</f>
        <v>bianca</v>
      </c>
      <c r="H173" s="78">
        <f>+'Modulo D''Ordine pe24'!J171</f>
        <v>9.6</v>
      </c>
      <c r="I173" s="77">
        <f>+'Modulo D''Ordine pe24'!K171</f>
        <v>0</v>
      </c>
      <c r="J173" s="77">
        <f>+'Modulo D''Ordine pe24'!L171</f>
        <v>0</v>
      </c>
      <c r="K173" s="77">
        <f>+'Modulo D''Ordine pe24'!M171</f>
        <v>0</v>
      </c>
      <c r="L173" s="77">
        <f>+'Modulo D''Ordine pe24'!N171</f>
        <v>0</v>
      </c>
      <c r="M173" s="77">
        <f>+'Modulo D''Ordine pe24'!O171</f>
        <v>0</v>
      </c>
      <c r="N173" s="79">
        <f>+'Modulo D''Ordine pe24'!P171</f>
        <v>0</v>
      </c>
    </row>
    <row r="174" spans="1:14" s="2" customFormat="1" x14ac:dyDescent="0.3">
      <c r="A174" s="76" t="str">
        <f>+'Modulo D''Ordine pe24'!C172</f>
        <v>extratrack</v>
      </c>
      <c r="B174" s="76" t="str">
        <f>+'Modulo D''Ordine pe24'!D172</f>
        <v>GAGARIN</v>
      </c>
      <c r="C174" s="77" t="str">
        <f>+'Modulo D''Ordine pe24'!E172</f>
        <v>T-SHIRT</v>
      </c>
      <c r="D174" s="77" t="str">
        <f>+'Modulo D''Ordine pe24'!F172</f>
        <v>CORTA</v>
      </c>
      <c r="E174" s="77" t="str">
        <f>+'Modulo D''Ordine pe24'!G172</f>
        <v>BIO</v>
      </c>
      <c r="F174" s="77" t="str">
        <f>+'Modulo D''Ordine pe24'!H172</f>
        <v>nera</v>
      </c>
      <c r="G174" s="77" t="str">
        <f>+'Modulo D''Ordine pe24'!I172</f>
        <v>bianca</v>
      </c>
      <c r="H174" s="78">
        <f>+'Modulo D''Ordine pe24'!J172</f>
        <v>9.6</v>
      </c>
      <c r="I174" s="77">
        <f>+'Modulo D''Ordine pe24'!K172</f>
        <v>0</v>
      </c>
      <c r="J174" s="77">
        <f>+'Modulo D''Ordine pe24'!L172</f>
        <v>0</v>
      </c>
      <c r="K174" s="77">
        <f>+'Modulo D''Ordine pe24'!M172</f>
        <v>0</v>
      </c>
      <c r="L174" s="77">
        <f>+'Modulo D''Ordine pe24'!N172</f>
        <v>0</v>
      </c>
      <c r="M174" s="77">
        <f>+'Modulo D''Ordine pe24'!O172</f>
        <v>0</v>
      </c>
      <c r="N174" s="79">
        <f>+'Modulo D''Ordine pe24'!P172</f>
        <v>0</v>
      </c>
    </row>
    <row r="175" spans="1:14" s="2" customFormat="1" x14ac:dyDescent="0.3">
      <c r="A175" s="76" t="str">
        <f>+'Modulo D''Ordine pe24'!C173</f>
        <v>extratrack</v>
      </c>
      <c r="B175" s="76" t="str">
        <f>+'Modulo D''Ordine pe24'!D173</f>
        <v>GAGARIN</v>
      </c>
      <c r="C175" s="77" t="str">
        <f>+'Modulo D''Ordine pe24'!E173</f>
        <v>T-SHIRT</v>
      </c>
      <c r="D175" s="77" t="str">
        <f>+'Modulo D''Ordine pe24'!F173</f>
        <v>CORTA</v>
      </c>
      <c r="E175" s="77" t="str">
        <f>+'Modulo D''Ordine pe24'!G173</f>
        <v>BIO</v>
      </c>
      <c r="F175" s="77" t="str">
        <f>+'Modulo D''Ordine pe24'!H173</f>
        <v>grigia</v>
      </c>
      <c r="G175" s="77" t="str">
        <f>+'Modulo D''Ordine pe24'!I173</f>
        <v>bianca</v>
      </c>
      <c r="H175" s="78">
        <f>+'Modulo D''Ordine pe24'!J173</f>
        <v>9.6</v>
      </c>
      <c r="I175" s="77">
        <f>+'Modulo D''Ordine pe24'!K173</f>
        <v>0</v>
      </c>
      <c r="J175" s="77">
        <f>+'Modulo D''Ordine pe24'!L173</f>
        <v>0</v>
      </c>
      <c r="K175" s="77">
        <f>+'Modulo D''Ordine pe24'!M173</f>
        <v>0</v>
      </c>
      <c r="L175" s="77">
        <f>+'Modulo D''Ordine pe24'!N173</f>
        <v>0</v>
      </c>
      <c r="M175" s="77">
        <f>+'Modulo D''Ordine pe24'!O173</f>
        <v>0</v>
      </c>
      <c r="N175" s="79">
        <f>+'Modulo D''Ordine pe24'!P173</f>
        <v>0</v>
      </c>
    </row>
    <row r="176" spans="1:14" s="2" customFormat="1" x14ac:dyDescent="0.3">
      <c r="A176" s="76" t="str">
        <f>+'Modulo D''Ordine pe24'!C174</f>
        <v>extratrack</v>
      </c>
      <c r="B176" s="76" t="str">
        <f>+'Modulo D''Ordine pe24'!D174</f>
        <v>TEAM COFFEE</v>
      </c>
      <c r="C176" s="77" t="str">
        <f>+'Modulo D''Ordine pe24'!E174</f>
        <v>T-SHIRT</v>
      </c>
      <c r="D176" s="77" t="str">
        <f>+'Modulo D''Ordine pe24'!F174</f>
        <v>CORTA</v>
      </c>
      <c r="E176" s="77" t="str">
        <f>+'Modulo D''Ordine pe24'!G174</f>
        <v>FAIR TRADE</v>
      </c>
      <c r="F176" s="77" t="str">
        <f>+'Modulo D''Ordine pe24'!H174</f>
        <v>bianca</v>
      </c>
      <c r="G176" s="77" t="str">
        <f>+'Modulo D''Ordine pe24'!I174</f>
        <v>nera</v>
      </c>
      <c r="H176" s="78">
        <f>+'Modulo D''Ordine pe24'!J174</f>
        <v>12.6</v>
      </c>
      <c r="I176" s="77">
        <f>+'Modulo D''Ordine pe24'!K174</f>
        <v>0</v>
      </c>
      <c r="J176" s="77">
        <f>+'Modulo D''Ordine pe24'!L174</f>
        <v>0</v>
      </c>
      <c r="K176" s="77">
        <f>+'Modulo D''Ordine pe24'!M174</f>
        <v>0</v>
      </c>
      <c r="L176" s="77">
        <f>+'Modulo D''Ordine pe24'!N174</f>
        <v>0</v>
      </c>
      <c r="M176" s="77">
        <f t="shared" ref="M176:M181" si="0">SUM(I176:L176)</f>
        <v>0</v>
      </c>
      <c r="N176" s="79">
        <f t="shared" ref="N176:N181" si="1">+M176*H176</f>
        <v>0</v>
      </c>
    </row>
    <row r="177" spans="1:14" s="2" customFormat="1" x14ac:dyDescent="0.3">
      <c r="A177" s="76" t="str">
        <f>+'Modulo D''Ordine pe24'!C175</f>
        <v>extratrack</v>
      </c>
      <c r="B177" s="76" t="str">
        <f>+'Modulo D''Ordine pe24'!D175</f>
        <v>TEAM COFFEE</v>
      </c>
      <c r="C177" s="77" t="str">
        <f>+'Modulo D''Ordine pe24'!E175</f>
        <v>T-SHIRT</v>
      </c>
      <c r="D177" s="77" t="str">
        <f>+'Modulo D''Ordine pe24'!F175</f>
        <v>CORTA</v>
      </c>
      <c r="E177" s="77" t="str">
        <f>+'Modulo D''Ordine pe24'!G175</f>
        <v>FAIR TRADE</v>
      </c>
      <c r="F177" s="77" t="str">
        <f>+'Modulo D''Ordine pe24'!H175</f>
        <v>indaco</v>
      </c>
      <c r="G177" s="77" t="str">
        <f>+'Modulo D''Ordine pe24'!I175</f>
        <v>bianca</v>
      </c>
      <c r="H177" s="78">
        <f>+'Modulo D''Ordine pe24'!J175</f>
        <v>12.6</v>
      </c>
      <c r="I177" s="77">
        <f>+'Modulo D''Ordine pe24'!K175</f>
        <v>0</v>
      </c>
      <c r="J177" s="77">
        <f>+'Modulo D''Ordine pe24'!L175</f>
        <v>0</v>
      </c>
      <c r="K177" s="77">
        <f>+'Modulo D''Ordine pe24'!M175</f>
        <v>0</v>
      </c>
      <c r="L177" s="77">
        <f>+'Modulo D''Ordine pe24'!N175</f>
        <v>0</v>
      </c>
      <c r="M177" s="77">
        <f t="shared" si="0"/>
        <v>0</v>
      </c>
      <c r="N177" s="79">
        <f t="shared" si="1"/>
        <v>0</v>
      </c>
    </row>
    <row r="178" spans="1:14" s="2" customFormat="1" x14ac:dyDescent="0.3">
      <c r="A178" s="76" t="str">
        <f>+'Modulo D''Ordine pe24'!C176</f>
        <v>extratrack</v>
      </c>
      <c r="B178" s="76" t="str">
        <f>+'Modulo D''Ordine pe24'!D176</f>
        <v>TEAM COFFEE</v>
      </c>
      <c r="C178" s="77" t="str">
        <f>+'Modulo D''Ordine pe24'!E176</f>
        <v>T-SHIRT</v>
      </c>
      <c r="D178" s="77" t="str">
        <f>+'Modulo D''Ordine pe24'!F176</f>
        <v>CORTA</v>
      </c>
      <c r="E178" s="77" t="str">
        <f>+'Modulo D''Ordine pe24'!G176</f>
        <v>FAIR TRADE</v>
      </c>
      <c r="F178" s="77" t="str">
        <f>+'Modulo D''Ordine pe24'!H176</f>
        <v>nera</v>
      </c>
      <c r="G178" s="77" t="str">
        <f>+'Modulo D''Ordine pe24'!I176</f>
        <v>bianca</v>
      </c>
      <c r="H178" s="78">
        <f>+'Modulo D''Ordine pe24'!J176</f>
        <v>12.6</v>
      </c>
      <c r="I178" s="77">
        <f>+'Modulo D''Ordine pe24'!K176</f>
        <v>0</v>
      </c>
      <c r="J178" s="77">
        <f>+'Modulo D''Ordine pe24'!L176</f>
        <v>0</v>
      </c>
      <c r="K178" s="77">
        <f>+'Modulo D''Ordine pe24'!M176</f>
        <v>0</v>
      </c>
      <c r="L178" s="77">
        <f>+'Modulo D''Ordine pe24'!N176</f>
        <v>0</v>
      </c>
      <c r="M178" s="77">
        <f t="shared" si="0"/>
        <v>0</v>
      </c>
      <c r="N178" s="79">
        <f t="shared" si="1"/>
        <v>0</v>
      </c>
    </row>
    <row r="179" spans="1:14" s="2" customFormat="1" x14ac:dyDescent="0.3">
      <c r="A179" s="76" t="str">
        <f>+'Modulo D''Ordine pe24'!C177</f>
        <v>extratrack</v>
      </c>
      <c r="B179" s="76" t="str">
        <f>+'Modulo D''Ordine pe24'!D177</f>
        <v>TEAM COFFEE</v>
      </c>
      <c r="C179" s="77" t="str">
        <f>+'Modulo D''Ordine pe24'!E177</f>
        <v>T-SHIRT</v>
      </c>
      <c r="D179" s="77" t="str">
        <f>+'Modulo D''Ordine pe24'!F177</f>
        <v>CORTA</v>
      </c>
      <c r="E179" s="77" t="str">
        <f>+'Modulo D''Ordine pe24'!G177</f>
        <v>FAIR TRADE</v>
      </c>
      <c r="F179" s="77" t="str">
        <f>+'Modulo D''Ordine pe24'!H177</f>
        <v>grigia</v>
      </c>
      <c r="G179" s="77" t="str">
        <f>+'Modulo D''Ordine pe24'!I177</f>
        <v>bianca</v>
      </c>
      <c r="H179" s="78">
        <f>+'Modulo D''Ordine pe24'!J177</f>
        <v>12.6</v>
      </c>
      <c r="I179" s="77">
        <f>+'Modulo D''Ordine pe24'!K177</f>
        <v>0</v>
      </c>
      <c r="J179" s="77">
        <f>+'Modulo D''Ordine pe24'!L177</f>
        <v>0</v>
      </c>
      <c r="K179" s="77">
        <f>+'Modulo D''Ordine pe24'!M177</f>
        <v>0</v>
      </c>
      <c r="L179" s="77">
        <f>+'Modulo D''Ordine pe24'!N177</f>
        <v>0</v>
      </c>
      <c r="M179" s="77">
        <f t="shared" si="0"/>
        <v>0</v>
      </c>
      <c r="N179" s="79">
        <f t="shared" si="1"/>
        <v>0</v>
      </c>
    </row>
    <row r="180" spans="1:14" s="2" customFormat="1" x14ac:dyDescent="0.3">
      <c r="A180" s="76" t="str">
        <f>+'Modulo D''Ordine pe24'!C178</f>
        <v>extratrack</v>
      </c>
      <c r="B180" s="76" t="str">
        <f>+'Modulo D''Ordine pe24'!D178</f>
        <v>TEAM COFFEE</v>
      </c>
      <c r="C180" s="77" t="str">
        <f>+'Modulo D''Ordine pe24'!E178</f>
        <v>T-SHIRT</v>
      </c>
      <c r="D180" s="77" t="str">
        <f>+'Modulo D''Ordine pe24'!F178</f>
        <v>CORTA</v>
      </c>
      <c r="E180" s="77" t="str">
        <f>+'Modulo D''Ordine pe24'!G178</f>
        <v>BIO</v>
      </c>
      <c r="F180" s="77" t="str">
        <f>+'Modulo D''Ordine pe24'!H178</f>
        <v>bianca</v>
      </c>
      <c r="G180" s="77" t="str">
        <f>+'Modulo D''Ordine pe24'!I178</f>
        <v>nera</v>
      </c>
      <c r="H180" s="78">
        <f>+'Modulo D''Ordine pe24'!J178</f>
        <v>9.6</v>
      </c>
      <c r="I180" s="77">
        <f>+'Modulo D''Ordine pe24'!K178</f>
        <v>0</v>
      </c>
      <c r="J180" s="77">
        <f>+'Modulo D''Ordine pe24'!L178</f>
        <v>0</v>
      </c>
      <c r="K180" s="77">
        <f>+'Modulo D''Ordine pe24'!M178</f>
        <v>0</v>
      </c>
      <c r="L180" s="77">
        <f>+'Modulo D''Ordine pe24'!N178</f>
        <v>0</v>
      </c>
      <c r="M180" s="77">
        <f t="shared" si="0"/>
        <v>0</v>
      </c>
      <c r="N180" s="79">
        <f t="shared" si="1"/>
        <v>0</v>
      </c>
    </row>
    <row r="181" spans="1:14" s="2" customFormat="1" x14ac:dyDescent="0.3">
      <c r="A181" s="76" t="str">
        <f>+'Modulo D''Ordine pe24'!C179</f>
        <v>extratrack</v>
      </c>
      <c r="B181" s="76" t="str">
        <f>+'Modulo D''Ordine pe24'!D179</f>
        <v>TEAM COFFEE</v>
      </c>
      <c r="C181" s="77" t="str">
        <f>+'Modulo D''Ordine pe24'!E179</f>
        <v>T-SHIRT</v>
      </c>
      <c r="D181" s="77" t="str">
        <f>+'Modulo D''Ordine pe24'!F179</f>
        <v>CORTA</v>
      </c>
      <c r="E181" s="77" t="str">
        <f>+'Modulo D''Ordine pe24'!G179</f>
        <v>BIO</v>
      </c>
      <c r="F181" s="77" t="str">
        <f>+'Modulo D''Ordine pe24'!H179</f>
        <v>blu</v>
      </c>
      <c r="G181" s="77" t="str">
        <f>+'Modulo D''Ordine pe24'!I179</f>
        <v>bianca</v>
      </c>
      <c r="H181" s="78">
        <f>+'Modulo D''Ordine pe24'!J179</f>
        <v>9.6</v>
      </c>
      <c r="I181" s="77">
        <f>+'Modulo D''Ordine pe24'!K179</f>
        <v>0</v>
      </c>
      <c r="J181" s="77">
        <f>+'Modulo D''Ordine pe24'!L179</f>
        <v>0</v>
      </c>
      <c r="K181" s="77">
        <f>+'Modulo D''Ordine pe24'!M179</f>
        <v>0</v>
      </c>
      <c r="L181" s="77">
        <f>+'Modulo D''Ordine pe24'!N179</f>
        <v>0</v>
      </c>
      <c r="M181" s="77">
        <f t="shared" si="0"/>
        <v>0</v>
      </c>
      <c r="N181" s="79">
        <f t="shared" si="1"/>
        <v>0</v>
      </c>
    </row>
    <row r="182" spans="1:14" s="2" customFormat="1" x14ac:dyDescent="0.3">
      <c r="A182" s="76" t="str">
        <f>+'Modulo D''Ordine pe24'!C180</f>
        <v>extratrack</v>
      </c>
      <c r="B182" s="76" t="str">
        <f>+'Modulo D''Ordine pe24'!D180</f>
        <v>TEAM COFFEE</v>
      </c>
      <c r="C182" s="77" t="str">
        <f>+'Modulo D''Ordine pe24'!E180</f>
        <v>T-SHIRT</v>
      </c>
      <c r="D182" s="77" t="str">
        <f>+'Modulo D''Ordine pe24'!F180</f>
        <v>CORTA</v>
      </c>
      <c r="E182" s="77" t="str">
        <f>+'Modulo D''Ordine pe24'!G180</f>
        <v>BIO</v>
      </c>
      <c r="F182" s="77" t="str">
        <f>+'Modulo D''Ordine pe24'!H180</f>
        <v>nera</v>
      </c>
      <c r="G182" s="77" t="str">
        <f>+'Modulo D''Ordine pe24'!I180</f>
        <v>bianca</v>
      </c>
      <c r="H182" s="78">
        <f>+'Modulo D''Ordine pe24'!J180</f>
        <v>9.6</v>
      </c>
      <c r="I182" s="77">
        <f>+'Modulo D''Ordine pe24'!K180</f>
        <v>0</v>
      </c>
      <c r="J182" s="77">
        <f>+'Modulo D''Ordine pe24'!L180</f>
        <v>0</v>
      </c>
      <c r="K182" s="77">
        <f>+'Modulo D''Ordine pe24'!M180</f>
        <v>0</v>
      </c>
      <c r="L182" s="77">
        <f>+'Modulo D''Ordine pe24'!N180</f>
        <v>0</v>
      </c>
      <c r="M182" s="77">
        <f t="shared" ref="M182:M187" si="2">SUM(I182:L182)</f>
        <v>0</v>
      </c>
      <c r="N182" s="79">
        <f t="shared" ref="N182:N187" si="3">+M182*H182</f>
        <v>0</v>
      </c>
    </row>
    <row r="183" spans="1:14" s="2" customFormat="1" x14ac:dyDescent="0.3">
      <c r="A183" s="76" t="str">
        <f>+'Modulo D''Ordine pe24'!C181</f>
        <v>extratrack</v>
      </c>
      <c r="B183" s="76" t="str">
        <f>+'Modulo D''Ordine pe24'!D181</f>
        <v>TEAM COFFEE</v>
      </c>
      <c r="C183" s="77" t="str">
        <f>+'Modulo D''Ordine pe24'!E181</f>
        <v>T-SHIRT</v>
      </c>
      <c r="D183" s="77" t="str">
        <f>+'Modulo D''Ordine pe24'!F181</f>
        <v>CORTA</v>
      </c>
      <c r="E183" s="77" t="str">
        <f>+'Modulo D''Ordine pe24'!G181</f>
        <v>BIO</v>
      </c>
      <c r="F183" s="77" t="str">
        <f>+'Modulo D''Ordine pe24'!H181</f>
        <v>grigia</v>
      </c>
      <c r="G183" s="77" t="str">
        <f>+'Modulo D''Ordine pe24'!I181</f>
        <v>bianca</v>
      </c>
      <c r="H183" s="78">
        <f>+'Modulo D''Ordine pe24'!J181</f>
        <v>9.6</v>
      </c>
      <c r="I183" s="77">
        <f>+'Modulo D''Ordine pe24'!K181</f>
        <v>0</v>
      </c>
      <c r="J183" s="77">
        <f>+'Modulo D''Ordine pe24'!L181</f>
        <v>0</v>
      </c>
      <c r="K183" s="77">
        <f>+'Modulo D''Ordine pe24'!M181</f>
        <v>0</v>
      </c>
      <c r="L183" s="77">
        <f>+'Modulo D''Ordine pe24'!N181</f>
        <v>0</v>
      </c>
      <c r="M183" s="77">
        <f t="shared" si="2"/>
        <v>0</v>
      </c>
      <c r="N183" s="79">
        <f t="shared" si="3"/>
        <v>0</v>
      </c>
    </row>
    <row r="184" spans="1:14" s="2" customFormat="1" x14ac:dyDescent="0.3">
      <c r="A184" s="76" t="str">
        <f>+'Modulo D''Ordine pe24'!C182</f>
        <v>extratrack</v>
      </c>
      <c r="B184" s="76" t="str">
        <f>+'Modulo D''Ordine pe24'!D182</f>
        <v>TEAM TEA</v>
      </c>
      <c r="C184" s="77" t="str">
        <f>+'Modulo D''Ordine pe24'!E182</f>
        <v>T-SHIRT</v>
      </c>
      <c r="D184" s="77" t="str">
        <f>+'Modulo D''Ordine pe24'!F182</f>
        <v>CORTA</v>
      </c>
      <c r="E184" s="77" t="str">
        <f>+'Modulo D''Ordine pe24'!G182</f>
        <v>FAIR TRADE</v>
      </c>
      <c r="F184" s="77" t="str">
        <f>+'Modulo D''Ordine pe24'!H182</f>
        <v>bianca</v>
      </c>
      <c r="G184" s="77" t="str">
        <f>+'Modulo D''Ordine pe24'!I182</f>
        <v>nera</v>
      </c>
      <c r="H184" s="78">
        <f>+'Modulo D''Ordine pe24'!J182</f>
        <v>12.6</v>
      </c>
      <c r="I184" s="77">
        <f>+'Modulo D''Ordine pe24'!K182</f>
        <v>0</v>
      </c>
      <c r="J184" s="77">
        <f>+'Modulo D''Ordine pe24'!L182</f>
        <v>0</v>
      </c>
      <c r="K184" s="77">
        <f>+'Modulo D''Ordine pe24'!M182</f>
        <v>0</v>
      </c>
      <c r="L184" s="77">
        <f>+'Modulo D''Ordine pe24'!N182</f>
        <v>0</v>
      </c>
      <c r="M184" s="77">
        <f t="shared" si="2"/>
        <v>0</v>
      </c>
      <c r="N184" s="79">
        <f t="shared" si="3"/>
        <v>0</v>
      </c>
    </row>
    <row r="185" spans="1:14" s="2" customFormat="1" x14ac:dyDescent="0.3">
      <c r="A185" s="76" t="str">
        <f>+'Modulo D''Ordine pe24'!C183</f>
        <v>extratrack</v>
      </c>
      <c r="B185" s="76" t="str">
        <f>+'Modulo D''Ordine pe24'!D183</f>
        <v>TEAM TEA</v>
      </c>
      <c r="C185" s="77" t="str">
        <f>+'Modulo D''Ordine pe24'!E183</f>
        <v>T-SHIRT</v>
      </c>
      <c r="D185" s="77" t="str">
        <f>+'Modulo D''Ordine pe24'!F183</f>
        <v>CORTA</v>
      </c>
      <c r="E185" s="77" t="str">
        <f>+'Modulo D''Ordine pe24'!G183</f>
        <v>FAIR TRADE</v>
      </c>
      <c r="F185" s="77" t="str">
        <f>+'Modulo D''Ordine pe24'!H183</f>
        <v>indaco</v>
      </c>
      <c r="G185" s="77" t="str">
        <f>+'Modulo D''Ordine pe24'!I183</f>
        <v>bianca</v>
      </c>
      <c r="H185" s="78">
        <f>+'Modulo D''Ordine pe24'!J183</f>
        <v>12.6</v>
      </c>
      <c r="I185" s="77">
        <f>+'Modulo D''Ordine pe24'!K183</f>
        <v>0</v>
      </c>
      <c r="J185" s="77">
        <f>+'Modulo D''Ordine pe24'!L183</f>
        <v>0</v>
      </c>
      <c r="K185" s="77">
        <f>+'Modulo D''Ordine pe24'!M183</f>
        <v>0</v>
      </c>
      <c r="L185" s="77">
        <f>+'Modulo D''Ordine pe24'!N183</f>
        <v>0</v>
      </c>
      <c r="M185" s="77">
        <f t="shared" si="2"/>
        <v>0</v>
      </c>
      <c r="N185" s="79">
        <f t="shared" si="3"/>
        <v>0</v>
      </c>
    </row>
    <row r="186" spans="1:14" s="2" customFormat="1" x14ac:dyDescent="0.3">
      <c r="A186" s="76" t="str">
        <f>+'Modulo D''Ordine pe24'!C184</f>
        <v>extratrack</v>
      </c>
      <c r="B186" s="76" t="str">
        <f>+'Modulo D''Ordine pe24'!D184</f>
        <v>TEAM TEA</v>
      </c>
      <c r="C186" s="77" t="str">
        <f>+'Modulo D''Ordine pe24'!E184</f>
        <v>T-SHIRT</v>
      </c>
      <c r="D186" s="77" t="str">
        <f>+'Modulo D''Ordine pe24'!F184</f>
        <v>CORTA</v>
      </c>
      <c r="E186" s="77" t="str">
        <f>+'Modulo D''Ordine pe24'!G184</f>
        <v>FAIR TRADE</v>
      </c>
      <c r="F186" s="77" t="str">
        <f>+'Modulo D''Ordine pe24'!H184</f>
        <v>nera</v>
      </c>
      <c r="G186" s="77" t="str">
        <f>+'Modulo D''Ordine pe24'!I184</f>
        <v>bianca</v>
      </c>
      <c r="H186" s="78">
        <f>+'Modulo D''Ordine pe24'!J184</f>
        <v>12.6</v>
      </c>
      <c r="I186" s="77">
        <f>+'Modulo D''Ordine pe24'!K184</f>
        <v>0</v>
      </c>
      <c r="J186" s="77">
        <f>+'Modulo D''Ordine pe24'!L184</f>
        <v>0</v>
      </c>
      <c r="K186" s="77">
        <f>+'Modulo D''Ordine pe24'!M184</f>
        <v>0</v>
      </c>
      <c r="L186" s="77">
        <f>+'Modulo D''Ordine pe24'!N184</f>
        <v>0</v>
      </c>
      <c r="M186" s="77">
        <f t="shared" si="2"/>
        <v>0</v>
      </c>
      <c r="N186" s="79">
        <f t="shared" si="3"/>
        <v>0</v>
      </c>
    </row>
    <row r="187" spans="1:14" s="2" customFormat="1" x14ac:dyDescent="0.3">
      <c r="A187" s="76" t="str">
        <f>+'Modulo D''Ordine pe24'!C185</f>
        <v>extratrack</v>
      </c>
      <c r="B187" s="76" t="str">
        <f>+'Modulo D''Ordine pe24'!D185</f>
        <v>TEAM TEA</v>
      </c>
      <c r="C187" s="77" t="str">
        <f>+'Modulo D''Ordine pe24'!E185</f>
        <v>T-SHIRT</v>
      </c>
      <c r="D187" s="77" t="str">
        <f>+'Modulo D''Ordine pe24'!F185</f>
        <v>CORTA</v>
      </c>
      <c r="E187" s="77" t="str">
        <f>+'Modulo D''Ordine pe24'!G185</f>
        <v>FAIR TRADE</v>
      </c>
      <c r="F187" s="77" t="str">
        <f>+'Modulo D''Ordine pe24'!H185</f>
        <v>grigia</v>
      </c>
      <c r="G187" s="77" t="str">
        <f>+'Modulo D''Ordine pe24'!I185</f>
        <v>bianca</v>
      </c>
      <c r="H187" s="78">
        <f>+'Modulo D''Ordine pe24'!J185</f>
        <v>12.6</v>
      </c>
      <c r="I187" s="77">
        <f>+'Modulo D''Ordine pe24'!K185</f>
        <v>0</v>
      </c>
      <c r="J187" s="77">
        <f>+'Modulo D''Ordine pe24'!L185</f>
        <v>0</v>
      </c>
      <c r="K187" s="77">
        <f>+'Modulo D''Ordine pe24'!M185</f>
        <v>0</v>
      </c>
      <c r="L187" s="77">
        <f>+'Modulo D''Ordine pe24'!N185</f>
        <v>0</v>
      </c>
      <c r="M187" s="77">
        <f t="shared" si="2"/>
        <v>0</v>
      </c>
      <c r="N187" s="79">
        <f t="shared" si="3"/>
        <v>0</v>
      </c>
    </row>
    <row r="188" spans="1:14" s="2" customFormat="1" x14ac:dyDescent="0.3">
      <c r="A188" s="76" t="str">
        <f>+'Modulo D''Ordine pe24'!C186</f>
        <v>extratrack</v>
      </c>
      <c r="B188" s="76" t="str">
        <f>+'Modulo D''Ordine pe24'!D186</f>
        <v>TEAM TEA</v>
      </c>
      <c r="C188" s="77" t="str">
        <f>+'Modulo D''Ordine pe24'!E186</f>
        <v>T-SHIRT</v>
      </c>
      <c r="D188" s="77" t="str">
        <f>+'Modulo D''Ordine pe24'!F186</f>
        <v>CORTA</v>
      </c>
      <c r="E188" s="77" t="str">
        <f>+'Modulo D''Ordine pe24'!G186</f>
        <v>BIO</v>
      </c>
      <c r="F188" s="77" t="str">
        <f>+'Modulo D''Ordine pe24'!H186</f>
        <v>bianca</v>
      </c>
      <c r="G188" s="77" t="str">
        <f>+'Modulo D''Ordine pe24'!I186</f>
        <v>nera</v>
      </c>
      <c r="H188" s="78">
        <f>+'Modulo D''Ordine pe24'!J186</f>
        <v>9.6</v>
      </c>
      <c r="I188" s="77">
        <f>+'Modulo D''Ordine pe24'!K186</f>
        <v>0</v>
      </c>
      <c r="J188" s="77">
        <f>+'Modulo D''Ordine pe24'!L186</f>
        <v>0</v>
      </c>
      <c r="K188" s="77">
        <f>+'Modulo D''Ordine pe24'!M186</f>
        <v>0</v>
      </c>
      <c r="L188" s="77">
        <f>+'Modulo D''Ordine pe24'!N186</f>
        <v>0</v>
      </c>
      <c r="M188" s="77">
        <f t="shared" ref="M188:M193" si="4">SUM(I188:L188)</f>
        <v>0</v>
      </c>
      <c r="N188" s="79">
        <f t="shared" ref="N188:N193" si="5">+M188*H188</f>
        <v>0</v>
      </c>
    </row>
    <row r="189" spans="1:14" s="2" customFormat="1" x14ac:dyDescent="0.3">
      <c r="A189" s="76" t="str">
        <f>+'Modulo D''Ordine pe24'!C187</f>
        <v>extratrack</v>
      </c>
      <c r="B189" s="76" t="str">
        <f>+'Modulo D''Ordine pe24'!D187</f>
        <v>TEAM TEA</v>
      </c>
      <c r="C189" s="77" t="str">
        <f>+'Modulo D''Ordine pe24'!E187</f>
        <v>T-SHIRT</v>
      </c>
      <c r="D189" s="77" t="str">
        <f>+'Modulo D''Ordine pe24'!F187</f>
        <v>CORTA</v>
      </c>
      <c r="E189" s="77" t="str">
        <f>+'Modulo D''Ordine pe24'!G187</f>
        <v>BIO</v>
      </c>
      <c r="F189" s="77" t="str">
        <f>+'Modulo D''Ordine pe24'!H187</f>
        <v>blu</v>
      </c>
      <c r="G189" s="77" t="str">
        <f>+'Modulo D''Ordine pe24'!I187</f>
        <v>bianca</v>
      </c>
      <c r="H189" s="78">
        <f>+'Modulo D''Ordine pe24'!J187</f>
        <v>9.6</v>
      </c>
      <c r="I189" s="77">
        <f>+'Modulo D''Ordine pe24'!K187</f>
        <v>0</v>
      </c>
      <c r="J189" s="77">
        <f>+'Modulo D''Ordine pe24'!L187</f>
        <v>0</v>
      </c>
      <c r="K189" s="77">
        <f>+'Modulo D''Ordine pe24'!M187</f>
        <v>0</v>
      </c>
      <c r="L189" s="77">
        <f>+'Modulo D''Ordine pe24'!N187</f>
        <v>0</v>
      </c>
      <c r="M189" s="77">
        <f t="shared" si="4"/>
        <v>0</v>
      </c>
      <c r="N189" s="79">
        <f t="shared" si="5"/>
        <v>0</v>
      </c>
    </row>
    <row r="190" spans="1:14" s="2" customFormat="1" x14ac:dyDescent="0.3">
      <c r="A190" s="76" t="str">
        <f>+'Modulo D''Ordine pe24'!C188</f>
        <v>extratrack</v>
      </c>
      <c r="B190" s="76" t="str">
        <f>+'Modulo D''Ordine pe24'!D188</f>
        <v>TEAM TEA</v>
      </c>
      <c r="C190" s="77" t="str">
        <f>+'Modulo D''Ordine pe24'!E188</f>
        <v>T-SHIRT</v>
      </c>
      <c r="D190" s="77" t="str">
        <f>+'Modulo D''Ordine pe24'!F188</f>
        <v>CORTA</v>
      </c>
      <c r="E190" s="77" t="str">
        <f>+'Modulo D''Ordine pe24'!G188</f>
        <v>BIO</v>
      </c>
      <c r="F190" s="77" t="str">
        <f>+'Modulo D''Ordine pe24'!H188</f>
        <v>nera</v>
      </c>
      <c r="G190" s="77" t="str">
        <f>+'Modulo D''Ordine pe24'!I188</f>
        <v>bianca</v>
      </c>
      <c r="H190" s="78">
        <f>+'Modulo D''Ordine pe24'!J188</f>
        <v>9.6</v>
      </c>
      <c r="I190" s="77">
        <f>+'Modulo D''Ordine pe24'!K188</f>
        <v>0</v>
      </c>
      <c r="J190" s="77">
        <f>+'Modulo D''Ordine pe24'!L188</f>
        <v>0</v>
      </c>
      <c r="K190" s="77">
        <f>+'Modulo D''Ordine pe24'!M188</f>
        <v>0</v>
      </c>
      <c r="L190" s="77">
        <f>+'Modulo D''Ordine pe24'!N188</f>
        <v>0</v>
      </c>
      <c r="M190" s="77">
        <f t="shared" si="4"/>
        <v>0</v>
      </c>
      <c r="N190" s="79">
        <f t="shared" si="5"/>
        <v>0</v>
      </c>
    </row>
    <row r="191" spans="1:14" s="2" customFormat="1" x14ac:dyDescent="0.3">
      <c r="A191" s="76" t="str">
        <f>+'Modulo D''Ordine pe24'!C189</f>
        <v>extratrack</v>
      </c>
      <c r="B191" s="76" t="str">
        <f>+'Modulo D''Ordine pe24'!D189</f>
        <v>TEAM TEA</v>
      </c>
      <c r="C191" s="77" t="str">
        <f>+'Modulo D''Ordine pe24'!E189</f>
        <v>T-SHIRT</v>
      </c>
      <c r="D191" s="77" t="str">
        <f>+'Modulo D''Ordine pe24'!F189</f>
        <v>CORTA</v>
      </c>
      <c r="E191" s="77" t="str">
        <f>+'Modulo D''Ordine pe24'!G189</f>
        <v>BIO</v>
      </c>
      <c r="F191" s="77" t="str">
        <f>+'Modulo D''Ordine pe24'!H189</f>
        <v>grigia</v>
      </c>
      <c r="G191" s="77" t="str">
        <f>+'Modulo D''Ordine pe24'!I189</f>
        <v>bianca</v>
      </c>
      <c r="H191" s="78">
        <f>+'Modulo D''Ordine pe24'!J189</f>
        <v>9.6</v>
      </c>
      <c r="I191" s="77">
        <f>+'Modulo D''Ordine pe24'!K189</f>
        <v>0</v>
      </c>
      <c r="J191" s="77">
        <f>+'Modulo D''Ordine pe24'!L189</f>
        <v>0</v>
      </c>
      <c r="K191" s="77">
        <f>+'Modulo D''Ordine pe24'!M189</f>
        <v>0</v>
      </c>
      <c r="L191" s="77">
        <f>+'Modulo D''Ordine pe24'!N189</f>
        <v>0</v>
      </c>
      <c r="M191" s="77">
        <f t="shared" si="4"/>
        <v>0</v>
      </c>
      <c r="N191" s="79">
        <f t="shared" si="5"/>
        <v>0</v>
      </c>
    </row>
    <row r="192" spans="1:14" s="2" customFormat="1" x14ac:dyDescent="0.3">
      <c r="A192" s="76" t="str">
        <f>+'Modulo D''Ordine pe24'!C190</f>
        <v>extratrack</v>
      </c>
      <c r="B192" s="76" t="str">
        <f>+'Modulo D''Ordine pe24'!D190</f>
        <v>HELP</v>
      </c>
      <c r="C192" s="77" t="str">
        <f>+'Modulo D''Ordine pe24'!E190</f>
        <v>T-SHIRT</v>
      </c>
      <c r="D192" s="77" t="str">
        <f>+'Modulo D''Ordine pe24'!F190</f>
        <v>CORTA</v>
      </c>
      <c r="E192" s="77" t="str">
        <f>+'Modulo D''Ordine pe24'!G190</f>
        <v>FAIR TRADE</v>
      </c>
      <c r="F192" s="77" t="str">
        <f>+'Modulo D''Ordine pe24'!H190</f>
        <v>bianca</v>
      </c>
      <c r="G192" s="77" t="str">
        <f>+'Modulo D''Ordine pe24'!I190</f>
        <v>nera</v>
      </c>
      <c r="H192" s="78">
        <f>+'Modulo D''Ordine pe24'!J190</f>
        <v>12.6</v>
      </c>
      <c r="I192" s="77">
        <f>+'Modulo D''Ordine pe24'!K190</f>
        <v>0</v>
      </c>
      <c r="J192" s="77">
        <f>+'Modulo D''Ordine pe24'!L190</f>
        <v>0</v>
      </c>
      <c r="K192" s="77">
        <f>+'Modulo D''Ordine pe24'!M190</f>
        <v>0</v>
      </c>
      <c r="L192" s="77">
        <f>+'Modulo D''Ordine pe24'!N190</f>
        <v>0</v>
      </c>
      <c r="M192" s="77">
        <f t="shared" si="4"/>
        <v>0</v>
      </c>
      <c r="N192" s="79">
        <f t="shared" si="5"/>
        <v>0</v>
      </c>
    </row>
    <row r="193" spans="1:14" s="2" customFormat="1" x14ac:dyDescent="0.3">
      <c r="A193" s="76" t="str">
        <f>+'Modulo D''Ordine pe24'!C191</f>
        <v>extratrack</v>
      </c>
      <c r="B193" s="76" t="str">
        <f>+'Modulo D''Ordine pe24'!D191</f>
        <v>HELP</v>
      </c>
      <c r="C193" s="77" t="str">
        <f>+'Modulo D''Ordine pe24'!E191</f>
        <v>T-SHIRT</v>
      </c>
      <c r="D193" s="77" t="str">
        <f>+'Modulo D''Ordine pe24'!F191</f>
        <v>CORTA</v>
      </c>
      <c r="E193" s="77" t="str">
        <f>+'Modulo D''Ordine pe24'!G191</f>
        <v>FAIR TRADE</v>
      </c>
      <c r="F193" s="77" t="str">
        <f>+'Modulo D''Ordine pe24'!H191</f>
        <v>indaco</v>
      </c>
      <c r="G193" s="77" t="str">
        <f>+'Modulo D''Ordine pe24'!I191</f>
        <v>bianca</v>
      </c>
      <c r="H193" s="78">
        <f>+'Modulo D''Ordine pe24'!J191</f>
        <v>12.6</v>
      </c>
      <c r="I193" s="77">
        <f>+'Modulo D''Ordine pe24'!K191</f>
        <v>0</v>
      </c>
      <c r="J193" s="77">
        <f>+'Modulo D''Ordine pe24'!L191</f>
        <v>0</v>
      </c>
      <c r="K193" s="77">
        <f>+'Modulo D''Ordine pe24'!M191</f>
        <v>0</v>
      </c>
      <c r="L193" s="77">
        <f>+'Modulo D''Ordine pe24'!N191</f>
        <v>0</v>
      </c>
      <c r="M193" s="77">
        <f t="shared" si="4"/>
        <v>0</v>
      </c>
      <c r="N193" s="79">
        <f t="shared" si="5"/>
        <v>0</v>
      </c>
    </row>
    <row r="194" spans="1:14" s="2" customFormat="1" x14ac:dyDescent="0.3">
      <c r="A194" s="76" t="str">
        <f>+'Modulo D''Ordine pe24'!C192</f>
        <v>extratrack</v>
      </c>
      <c r="B194" s="76" t="str">
        <f>+'Modulo D''Ordine pe24'!D192</f>
        <v>HELP</v>
      </c>
      <c r="C194" s="77" t="str">
        <f>+'Modulo D''Ordine pe24'!E192</f>
        <v>T-SHIRT</v>
      </c>
      <c r="D194" s="77" t="str">
        <f>+'Modulo D''Ordine pe24'!F192</f>
        <v>CORTA</v>
      </c>
      <c r="E194" s="77" t="str">
        <f>+'Modulo D''Ordine pe24'!G192</f>
        <v>FAIR TRADE</v>
      </c>
      <c r="F194" s="77" t="str">
        <f>+'Modulo D''Ordine pe24'!H192</f>
        <v>grigia</v>
      </c>
      <c r="G194" s="77" t="str">
        <f>+'Modulo D''Ordine pe24'!I192</f>
        <v>bianca</v>
      </c>
      <c r="H194" s="78">
        <f>+'Modulo D''Ordine pe24'!J192</f>
        <v>12.6</v>
      </c>
      <c r="I194" s="77">
        <f>+'Modulo D''Ordine pe24'!K192</f>
        <v>0</v>
      </c>
      <c r="J194" s="77">
        <f>+'Modulo D''Ordine pe24'!L192</f>
        <v>0</v>
      </c>
      <c r="K194" s="77">
        <f>+'Modulo D''Ordine pe24'!M192</f>
        <v>0</v>
      </c>
      <c r="L194" s="77">
        <f>+'Modulo D''Ordine pe24'!N192</f>
        <v>0</v>
      </c>
      <c r="M194" s="77">
        <f t="shared" ref="M194:M197" si="6">SUM(I194:L194)</f>
        <v>0</v>
      </c>
      <c r="N194" s="79">
        <f t="shared" ref="N194:N197" si="7">+M194*H194</f>
        <v>0</v>
      </c>
    </row>
    <row r="195" spans="1:14" s="2" customFormat="1" x14ac:dyDescent="0.3">
      <c r="A195" s="76" t="str">
        <f>+'Modulo D''Ordine pe24'!C193</f>
        <v>extratrack</v>
      </c>
      <c r="B195" s="76" t="str">
        <f>+'Modulo D''Ordine pe24'!D193</f>
        <v>HELP</v>
      </c>
      <c r="C195" s="77" t="str">
        <f>+'Modulo D''Ordine pe24'!E193</f>
        <v>T-SHIRT</v>
      </c>
      <c r="D195" s="77" t="str">
        <f>+'Modulo D''Ordine pe24'!F193</f>
        <v>CORTA</v>
      </c>
      <c r="E195" s="77" t="str">
        <f>+'Modulo D''Ordine pe24'!G193</f>
        <v>BIO</v>
      </c>
      <c r="F195" s="77" t="str">
        <f>+'Modulo D''Ordine pe24'!H193</f>
        <v>bianca</v>
      </c>
      <c r="G195" s="77" t="str">
        <f>+'Modulo D''Ordine pe24'!I193</f>
        <v>nera</v>
      </c>
      <c r="H195" s="78">
        <f>+'Modulo D''Ordine pe24'!J193</f>
        <v>9.6</v>
      </c>
      <c r="I195" s="77">
        <f>+'Modulo D''Ordine pe24'!K193</f>
        <v>0</v>
      </c>
      <c r="J195" s="77">
        <f>+'Modulo D''Ordine pe24'!L193</f>
        <v>0</v>
      </c>
      <c r="K195" s="77">
        <f>+'Modulo D''Ordine pe24'!M193</f>
        <v>0</v>
      </c>
      <c r="L195" s="77">
        <f>+'Modulo D''Ordine pe24'!N193</f>
        <v>0</v>
      </c>
      <c r="M195" s="77">
        <f t="shared" si="6"/>
        <v>0</v>
      </c>
      <c r="N195" s="79">
        <f t="shared" si="7"/>
        <v>0</v>
      </c>
    </row>
    <row r="196" spans="1:14" s="2" customFormat="1" x14ac:dyDescent="0.3">
      <c r="A196" s="76" t="str">
        <f>+'Modulo D''Ordine pe24'!C194</f>
        <v>extratrack</v>
      </c>
      <c r="B196" s="76" t="str">
        <f>+'Modulo D''Ordine pe24'!D194</f>
        <v>HELP</v>
      </c>
      <c r="C196" s="77" t="str">
        <f>+'Modulo D''Ordine pe24'!E194</f>
        <v>T-SHIRT</v>
      </c>
      <c r="D196" s="77" t="str">
        <f>+'Modulo D''Ordine pe24'!F194</f>
        <v>CORTA</v>
      </c>
      <c r="E196" s="77" t="str">
        <f>+'Modulo D''Ordine pe24'!G194</f>
        <v>BIO</v>
      </c>
      <c r="F196" s="77" t="str">
        <f>+'Modulo D''Ordine pe24'!H194</f>
        <v>blu</v>
      </c>
      <c r="G196" s="77" t="str">
        <f>+'Modulo D''Ordine pe24'!I194</f>
        <v>bianca</v>
      </c>
      <c r="H196" s="78">
        <f>+'Modulo D''Ordine pe24'!J194</f>
        <v>9.6</v>
      </c>
      <c r="I196" s="77">
        <f>+'Modulo D''Ordine pe24'!K194</f>
        <v>0</v>
      </c>
      <c r="J196" s="77">
        <f>+'Modulo D''Ordine pe24'!L194</f>
        <v>0</v>
      </c>
      <c r="K196" s="77">
        <f>+'Modulo D''Ordine pe24'!M194</f>
        <v>0</v>
      </c>
      <c r="L196" s="77">
        <f>+'Modulo D''Ordine pe24'!N194</f>
        <v>0</v>
      </c>
      <c r="M196" s="77">
        <f t="shared" si="6"/>
        <v>0</v>
      </c>
      <c r="N196" s="79">
        <f t="shared" si="7"/>
        <v>0</v>
      </c>
    </row>
    <row r="197" spans="1:14" s="2" customFormat="1" x14ac:dyDescent="0.3">
      <c r="A197" s="76" t="str">
        <f>+'Modulo D''Ordine pe24'!C195</f>
        <v>extratrack</v>
      </c>
      <c r="B197" s="76" t="str">
        <f>+'Modulo D''Ordine pe24'!D195</f>
        <v>HELP</v>
      </c>
      <c r="C197" s="77" t="str">
        <f>+'Modulo D''Ordine pe24'!E195</f>
        <v>T-SHIRT</v>
      </c>
      <c r="D197" s="77" t="str">
        <f>+'Modulo D''Ordine pe24'!F195</f>
        <v>CORTA</v>
      </c>
      <c r="E197" s="77" t="str">
        <f>+'Modulo D''Ordine pe24'!G195</f>
        <v>BIO</v>
      </c>
      <c r="F197" s="77" t="str">
        <f>+'Modulo D''Ordine pe24'!H195</f>
        <v>grigia</v>
      </c>
      <c r="G197" s="77" t="str">
        <f>+'Modulo D''Ordine pe24'!I195</f>
        <v>bianca</v>
      </c>
      <c r="H197" s="78">
        <f>+'Modulo D''Ordine pe24'!J195</f>
        <v>9.6</v>
      </c>
      <c r="I197" s="77">
        <f>+'Modulo D''Ordine pe24'!K195</f>
        <v>0</v>
      </c>
      <c r="J197" s="77">
        <f>+'Modulo D''Ordine pe24'!L195</f>
        <v>0</v>
      </c>
      <c r="K197" s="77">
        <f>+'Modulo D''Ordine pe24'!M195</f>
        <v>0</v>
      </c>
      <c r="L197" s="77">
        <f>+'Modulo D''Ordine pe24'!N195</f>
        <v>0</v>
      </c>
      <c r="M197" s="77">
        <f t="shared" si="6"/>
        <v>0</v>
      </c>
      <c r="N197" s="79">
        <f t="shared" si="7"/>
        <v>0</v>
      </c>
    </row>
    <row r="198" spans="1:14" s="2" customFormat="1" x14ac:dyDescent="0.3">
      <c r="A198" s="76" t="str">
        <f>+'Modulo D''Ordine pe24'!C196</f>
        <v>extratrack</v>
      </c>
      <c r="B198" s="76" t="str">
        <f>+'Modulo D''Ordine pe24'!D196</f>
        <v>I'M ORGANIC</v>
      </c>
      <c r="C198" s="77" t="str">
        <f>+'Modulo D''Ordine pe24'!E196</f>
        <v>T-SHIRT</v>
      </c>
      <c r="D198" s="77" t="str">
        <f>+'Modulo D''Ordine pe24'!F196</f>
        <v>CORTA</v>
      </c>
      <c r="E198" s="77" t="str">
        <f>+'Modulo D''Ordine pe24'!G196</f>
        <v>FAIR TRADE</v>
      </c>
      <c r="F198" s="77" t="str">
        <f>+'Modulo D''Ordine pe24'!H196</f>
        <v>bianca</v>
      </c>
      <c r="G198" s="77" t="str">
        <f>+'Modulo D''Ordine pe24'!I196</f>
        <v>nera</v>
      </c>
      <c r="H198" s="78">
        <f>+'Modulo D''Ordine pe24'!J196</f>
        <v>12.6</v>
      </c>
      <c r="I198" s="77">
        <f>+'Modulo D''Ordine pe24'!K196</f>
        <v>0</v>
      </c>
      <c r="J198" s="77">
        <f>+'Modulo D''Ordine pe24'!L196</f>
        <v>0</v>
      </c>
      <c r="K198" s="77">
        <f>+'Modulo D''Ordine pe24'!M196</f>
        <v>0</v>
      </c>
      <c r="L198" s="77">
        <f>+'Modulo D''Ordine pe24'!N196</f>
        <v>0</v>
      </c>
      <c r="M198" s="77">
        <f t="shared" ref="M198:M203" si="8">SUM(I198:L198)</f>
        <v>0</v>
      </c>
      <c r="N198" s="79">
        <f t="shared" ref="N198:N203" si="9">+M198*H198</f>
        <v>0</v>
      </c>
    </row>
    <row r="199" spans="1:14" s="2" customFormat="1" x14ac:dyDescent="0.3">
      <c r="A199" s="76" t="str">
        <f>+'Modulo D''Ordine pe24'!C197</f>
        <v>extratrack</v>
      </c>
      <c r="B199" s="76" t="str">
        <f>+'Modulo D''Ordine pe24'!D197</f>
        <v>I'M ORGANIC</v>
      </c>
      <c r="C199" s="77" t="str">
        <f>+'Modulo D''Ordine pe24'!E197</f>
        <v>T-SHIRT</v>
      </c>
      <c r="D199" s="77" t="str">
        <f>+'Modulo D''Ordine pe24'!F197</f>
        <v>CORTA</v>
      </c>
      <c r="E199" s="77" t="str">
        <f>+'Modulo D''Ordine pe24'!G197</f>
        <v>FAIR TRADE</v>
      </c>
      <c r="F199" s="77" t="str">
        <f>+'Modulo D''Ordine pe24'!H197</f>
        <v>indaco</v>
      </c>
      <c r="G199" s="77" t="str">
        <f>+'Modulo D''Ordine pe24'!I197</f>
        <v>bianca</v>
      </c>
      <c r="H199" s="78">
        <f>+'Modulo D''Ordine pe24'!J197</f>
        <v>12.6</v>
      </c>
      <c r="I199" s="77">
        <f>+'Modulo D''Ordine pe24'!K197</f>
        <v>0</v>
      </c>
      <c r="J199" s="77">
        <f>+'Modulo D''Ordine pe24'!L197</f>
        <v>0</v>
      </c>
      <c r="K199" s="77">
        <f>+'Modulo D''Ordine pe24'!M197</f>
        <v>0</v>
      </c>
      <c r="L199" s="77">
        <f>+'Modulo D''Ordine pe24'!N197</f>
        <v>0</v>
      </c>
      <c r="M199" s="77">
        <f t="shared" si="8"/>
        <v>0</v>
      </c>
      <c r="N199" s="79">
        <f t="shared" si="9"/>
        <v>0</v>
      </c>
    </row>
    <row r="200" spans="1:14" s="2" customFormat="1" x14ac:dyDescent="0.3">
      <c r="A200" s="76" t="str">
        <f>+'Modulo D''Ordine pe24'!C198</f>
        <v>extratrack</v>
      </c>
      <c r="B200" s="76" t="str">
        <f>+'Modulo D''Ordine pe24'!D198</f>
        <v>I'M ORGANIC</v>
      </c>
      <c r="C200" s="77" t="str">
        <f>+'Modulo D''Ordine pe24'!E198</f>
        <v>T-SHIRT</v>
      </c>
      <c r="D200" s="77" t="str">
        <f>+'Modulo D''Ordine pe24'!F198</f>
        <v>CORTA</v>
      </c>
      <c r="E200" s="77" t="str">
        <f>+'Modulo D''Ordine pe24'!G198</f>
        <v>FAIR TRADE</v>
      </c>
      <c r="F200" s="77" t="str">
        <f>+'Modulo D''Ordine pe24'!H198</f>
        <v>nera</v>
      </c>
      <c r="G200" s="77" t="str">
        <f>+'Modulo D''Ordine pe24'!I198</f>
        <v>bianca</v>
      </c>
      <c r="H200" s="78">
        <f>+'Modulo D''Ordine pe24'!J198</f>
        <v>12.6</v>
      </c>
      <c r="I200" s="77">
        <f>+'Modulo D''Ordine pe24'!K198</f>
        <v>0</v>
      </c>
      <c r="J200" s="77">
        <f>+'Modulo D''Ordine pe24'!L198</f>
        <v>0</v>
      </c>
      <c r="K200" s="77">
        <f>+'Modulo D''Ordine pe24'!M198</f>
        <v>0</v>
      </c>
      <c r="L200" s="77">
        <f>+'Modulo D''Ordine pe24'!N198</f>
        <v>0</v>
      </c>
      <c r="M200" s="77">
        <f t="shared" si="8"/>
        <v>0</v>
      </c>
      <c r="N200" s="79">
        <f t="shared" si="9"/>
        <v>0</v>
      </c>
    </row>
    <row r="201" spans="1:14" s="2" customFormat="1" x14ac:dyDescent="0.3">
      <c r="A201" s="76" t="str">
        <f>+'Modulo D''Ordine pe24'!C199</f>
        <v>extratrack</v>
      </c>
      <c r="B201" s="76" t="str">
        <f>+'Modulo D''Ordine pe24'!D199</f>
        <v>I'M ORGANIC</v>
      </c>
      <c r="C201" s="77" t="str">
        <f>+'Modulo D''Ordine pe24'!E199</f>
        <v>T-SHIRT</v>
      </c>
      <c r="D201" s="77" t="str">
        <f>+'Modulo D''Ordine pe24'!F199</f>
        <v>CORTA</v>
      </c>
      <c r="E201" s="77" t="str">
        <f>+'Modulo D''Ordine pe24'!G199</f>
        <v>FAIR TRADE</v>
      </c>
      <c r="F201" s="77" t="str">
        <f>+'Modulo D''Ordine pe24'!H199</f>
        <v>grigia</v>
      </c>
      <c r="G201" s="77" t="str">
        <f>+'Modulo D''Ordine pe24'!I199</f>
        <v>bianca</v>
      </c>
      <c r="H201" s="78">
        <f>+'Modulo D''Ordine pe24'!J199</f>
        <v>12.6</v>
      </c>
      <c r="I201" s="77">
        <f>+'Modulo D''Ordine pe24'!K199</f>
        <v>0</v>
      </c>
      <c r="J201" s="77">
        <f>+'Modulo D''Ordine pe24'!L199</f>
        <v>0</v>
      </c>
      <c r="K201" s="77">
        <f>+'Modulo D''Ordine pe24'!M199</f>
        <v>0</v>
      </c>
      <c r="L201" s="77">
        <f>+'Modulo D''Ordine pe24'!N199</f>
        <v>0</v>
      </c>
      <c r="M201" s="77">
        <f t="shared" si="8"/>
        <v>0</v>
      </c>
      <c r="N201" s="79">
        <f t="shared" si="9"/>
        <v>0</v>
      </c>
    </row>
    <row r="202" spans="1:14" s="2" customFormat="1" x14ac:dyDescent="0.3">
      <c r="A202" s="76" t="str">
        <f>+'Modulo D''Ordine pe24'!C200</f>
        <v>extratrack</v>
      </c>
      <c r="B202" s="76" t="str">
        <f>+'Modulo D''Ordine pe24'!D200</f>
        <v>I'M ORGANIC</v>
      </c>
      <c r="C202" s="77" t="str">
        <f>+'Modulo D''Ordine pe24'!E200</f>
        <v>T-SHIRT</v>
      </c>
      <c r="D202" s="77" t="str">
        <f>+'Modulo D''Ordine pe24'!F200</f>
        <v>CORTA</v>
      </c>
      <c r="E202" s="77" t="str">
        <f>+'Modulo D''Ordine pe24'!G200</f>
        <v>BIO</v>
      </c>
      <c r="F202" s="77" t="str">
        <f>+'Modulo D''Ordine pe24'!H200</f>
        <v>bianca</v>
      </c>
      <c r="G202" s="77" t="str">
        <f>+'Modulo D''Ordine pe24'!I200</f>
        <v>nera</v>
      </c>
      <c r="H202" s="78">
        <f>+'Modulo D''Ordine pe24'!J200</f>
        <v>9.6</v>
      </c>
      <c r="I202" s="77">
        <f>+'Modulo D''Ordine pe24'!K200</f>
        <v>0</v>
      </c>
      <c r="J202" s="77">
        <f>+'Modulo D''Ordine pe24'!L200</f>
        <v>0</v>
      </c>
      <c r="K202" s="77">
        <f>+'Modulo D''Ordine pe24'!M200</f>
        <v>0</v>
      </c>
      <c r="L202" s="77">
        <f>+'Modulo D''Ordine pe24'!N200</f>
        <v>0</v>
      </c>
      <c r="M202" s="77">
        <f t="shared" si="8"/>
        <v>0</v>
      </c>
      <c r="N202" s="79">
        <f t="shared" si="9"/>
        <v>0</v>
      </c>
    </row>
    <row r="203" spans="1:14" s="2" customFormat="1" x14ac:dyDescent="0.3">
      <c r="A203" s="76" t="str">
        <f>+'Modulo D''Ordine pe24'!C201</f>
        <v>extratrack</v>
      </c>
      <c r="B203" s="76" t="str">
        <f>+'Modulo D''Ordine pe24'!D201</f>
        <v>I'M ORGANIC</v>
      </c>
      <c r="C203" s="77" t="str">
        <f>+'Modulo D''Ordine pe24'!E201</f>
        <v>T-SHIRT</v>
      </c>
      <c r="D203" s="77" t="str">
        <f>+'Modulo D''Ordine pe24'!F201</f>
        <v>CORTA</v>
      </c>
      <c r="E203" s="77" t="str">
        <f>+'Modulo D''Ordine pe24'!G201</f>
        <v>BIO</v>
      </c>
      <c r="F203" s="77" t="str">
        <f>+'Modulo D''Ordine pe24'!H201</f>
        <v>blu</v>
      </c>
      <c r="G203" s="77" t="str">
        <f>+'Modulo D''Ordine pe24'!I201</f>
        <v>bianca</v>
      </c>
      <c r="H203" s="78">
        <f>+'Modulo D''Ordine pe24'!J201</f>
        <v>9.6</v>
      </c>
      <c r="I203" s="77">
        <f>+'Modulo D''Ordine pe24'!K201</f>
        <v>0</v>
      </c>
      <c r="J203" s="77">
        <f>+'Modulo D''Ordine pe24'!L201</f>
        <v>0</v>
      </c>
      <c r="K203" s="77">
        <f>+'Modulo D''Ordine pe24'!M201</f>
        <v>0</v>
      </c>
      <c r="L203" s="77">
        <f>+'Modulo D''Ordine pe24'!N201</f>
        <v>0</v>
      </c>
      <c r="M203" s="77">
        <f t="shared" si="8"/>
        <v>0</v>
      </c>
      <c r="N203" s="79">
        <f t="shared" si="9"/>
        <v>0</v>
      </c>
    </row>
    <row r="204" spans="1:14" s="2" customFormat="1" x14ac:dyDescent="0.3">
      <c r="A204" s="76" t="str">
        <f>+'Modulo D''Ordine pe24'!C202</f>
        <v>extratrack</v>
      </c>
      <c r="B204" s="76" t="str">
        <f>+'Modulo D''Ordine pe24'!D202</f>
        <v>I'M ORGANIC</v>
      </c>
      <c r="C204" s="77" t="str">
        <f>+'Modulo D''Ordine pe24'!E202</f>
        <v>T-SHIRT</v>
      </c>
      <c r="D204" s="77" t="str">
        <f>+'Modulo D''Ordine pe24'!F202</f>
        <v>CORTA</v>
      </c>
      <c r="E204" s="77" t="str">
        <f>+'Modulo D''Ordine pe24'!G202</f>
        <v>BIO</v>
      </c>
      <c r="F204" s="77" t="str">
        <f>+'Modulo D''Ordine pe24'!H202</f>
        <v>nera</v>
      </c>
      <c r="G204" s="77" t="str">
        <f>+'Modulo D''Ordine pe24'!I202</f>
        <v>bianca</v>
      </c>
      <c r="H204" s="78">
        <f>+'Modulo D''Ordine pe24'!J202</f>
        <v>9.6</v>
      </c>
      <c r="I204" s="77">
        <f>+'Modulo D''Ordine pe24'!K202</f>
        <v>0</v>
      </c>
      <c r="J204" s="77">
        <f>+'Modulo D''Ordine pe24'!L202</f>
        <v>0</v>
      </c>
      <c r="K204" s="77">
        <f>+'Modulo D''Ordine pe24'!M202</f>
        <v>0</v>
      </c>
      <c r="L204" s="77">
        <f>+'Modulo D''Ordine pe24'!N202</f>
        <v>0</v>
      </c>
      <c r="M204" s="77">
        <f t="shared" ref="M204:M209" si="10">SUM(I204:L204)</f>
        <v>0</v>
      </c>
      <c r="N204" s="79">
        <f t="shared" ref="N204:N209" si="11">+M204*H204</f>
        <v>0</v>
      </c>
    </row>
    <row r="205" spans="1:14" s="2" customFormat="1" x14ac:dyDescent="0.3">
      <c r="A205" s="76" t="str">
        <f>+'Modulo D''Ordine pe24'!C203</f>
        <v>extratrack</v>
      </c>
      <c r="B205" s="76" t="str">
        <f>+'Modulo D''Ordine pe24'!D203</f>
        <v>I'M ORGANIC</v>
      </c>
      <c r="C205" s="77" t="str">
        <f>+'Modulo D''Ordine pe24'!E203</f>
        <v>T-SHIRT</v>
      </c>
      <c r="D205" s="77" t="str">
        <f>+'Modulo D''Ordine pe24'!F203</f>
        <v>CORTA</v>
      </c>
      <c r="E205" s="77" t="str">
        <f>+'Modulo D''Ordine pe24'!G203</f>
        <v>BIO</v>
      </c>
      <c r="F205" s="77" t="str">
        <f>+'Modulo D''Ordine pe24'!H203</f>
        <v>grigia</v>
      </c>
      <c r="G205" s="77" t="str">
        <f>+'Modulo D''Ordine pe24'!I203</f>
        <v>bianca</v>
      </c>
      <c r="H205" s="78">
        <f>+'Modulo D''Ordine pe24'!J203</f>
        <v>9.6</v>
      </c>
      <c r="I205" s="77">
        <f>+'Modulo D''Ordine pe24'!K203</f>
        <v>0</v>
      </c>
      <c r="J205" s="77">
        <f>+'Modulo D''Ordine pe24'!L203</f>
        <v>0</v>
      </c>
      <c r="K205" s="77">
        <f>+'Modulo D''Ordine pe24'!M203</f>
        <v>0</v>
      </c>
      <c r="L205" s="77">
        <f>+'Modulo D''Ordine pe24'!N203</f>
        <v>0</v>
      </c>
      <c r="M205" s="77">
        <f t="shared" si="10"/>
        <v>0</v>
      </c>
      <c r="N205" s="79">
        <f t="shared" si="11"/>
        <v>0</v>
      </c>
    </row>
    <row r="206" spans="1:14" s="2" customFormat="1" x14ac:dyDescent="0.3">
      <c r="A206" s="76" t="str">
        <f>+'Modulo D''Ordine pe24'!C204</f>
        <v>extratrack</v>
      </c>
      <c r="B206" s="76" t="str">
        <f>+'Modulo D''Ordine pe24'!D204</f>
        <v>HARING</v>
      </c>
      <c r="C206" s="77" t="str">
        <f>+'Modulo D''Ordine pe24'!E204</f>
        <v>T-SHIRT</v>
      </c>
      <c r="D206" s="77" t="str">
        <f>+'Modulo D''Ordine pe24'!F204</f>
        <v>CORTA</v>
      </c>
      <c r="E206" s="77" t="str">
        <f>+'Modulo D''Ordine pe24'!G204</f>
        <v>FAIR TRADE</v>
      </c>
      <c r="F206" s="77" t="str">
        <f>+'Modulo D''Ordine pe24'!H204</f>
        <v>bianca</v>
      </c>
      <c r="G206" s="77" t="str">
        <f>+'Modulo D''Ordine pe24'!I204</f>
        <v>nera</v>
      </c>
      <c r="H206" s="78">
        <f>+'Modulo D''Ordine pe24'!J204</f>
        <v>12.6</v>
      </c>
      <c r="I206" s="77">
        <f>+'Modulo D''Ordine pe24'!K204</f>
        <v>0</v>
      </c>
      <c r="J206" s="77">
        <f>+'Modulo D''Ordine pe24'!L204</f>
        <v>0</v>
      </c>
      <c r="K206" s="77">
        <f>+'Modulo D''Ordine pe24'!M204</f>
        <v>0</v>
      </c>
      <c r="L206" s="77">
        <f>+'Modulo D''Ordine pe24'!N204</f>
        <v>0</v>
      </c>
      <c r="M206" s="77">
        <f t="shared" si="10"/>
        <v>0</v>
      </c>
      <c r="N206" s="79">
        <f t="shared" si="11"/>
        <v>0</v>
      </c>
    </row>
    <row r="207" spans="1:14" s="2" customFormat="1" x14ac:dyDescent="0.3">
      <c r="A207" s="76" t="str">
        <f>+'Modulo D''Ordine pe24'!C205</f>
        <v>extratrack</v>
      </c>
      <c r="B207" s="76" t="str">
        <f>+'Modulo D''Ordine pe24'!D205</f>
        <v>HARING</v>
      </c>
      <c r="C207" s="77" t="str">
        <f>+'Modulo D''Ordine pe24'!E205</f>
        <v>T-SHIRT</v>
      </c>
      <c r="D207" s="77" t="str">
        <f>+'Modulo D''Ordine pe24'!F205</f>
        <v>CORTA</v>
      </c>
      <c r="E207" s="77" t="str">
        <f>+'Modulo D''Ordine pe24'!G205</f>
        <v>FAIR TRADE</v>
      </c>
      <c r="F207" s="77" t="str">
        <f>+'Modulo D''Ordine pe24'!H205</f>
        <v>indaco</v>
      </c>
      <c r="G207" s="77" t="str">
        <f>+'Modulo D''Ordine pe24'!I205</f>
        <v>bianca</v>
      </c>
      <c r="H207" s="78">
        <f>+'Modulo D''Ordine pe24'!J205</f>
        <v>12.6</v>
      </c>
      <c r="I207" s="77">
        <f>+'Modulo D''Ordine pe24'!K205</f>
        <v>0</v>
      </c>
      <c r="J207" s="77">
        <f>+'Modulo D''Ordine pe24'!L205</f>
        <v>0</v>
      </c>
      <c r="K207" s="77">
        <f>+'Modulo D''Ordine pe24'!M205</f>
        <v>0</v>
      </c>
      <c r="L207" s="77">
        <f>+'Modulo D''Ordine pe24'!N205</f>
        <v>0</v>
      </c>
      <c r="M207" s="77">
        <f t="shared" si="10"/>
        <v>0</v>
      </c>
      <c r="N207" s="79">
        <f t="shared" si="11"/>
        <v>0</v>
      </c>
    </row>
    <row r="208" spans="1:14" s="2" customFormat="1" x14ac:dyDescent="0.3">
      <c r="A208" s="76" t="str">
        <f>+'Modulo D''Ordine pe24'!C206</f>
        <v>extratrack</v>
      </c>
      <c r="B208" s="76" t="str">
        <f>+'Modulo D''Ordine pe24'!D206</f>
        <v>HARING</v>
      </c>
      <c r="C208" s="77" t="str">
        <f>+'Modulo D''Ordine pe24'!E206</f>
        <v>T-SHIRT</v>
      </c>
      <c r="D208" s="77" t="str">
        <f>+'Modulo D''Ordine pe24'!F206</f>
        <v>CORTA</v>
      </c>
      <c r="E208" s="77" t="str">
        <f>+'Modulo D''Ordine pe24'!G206</f>
        <v>FAIR TRADE</v>
      </c>
      <c r="F208" s="77" t="str">
        <f>+'Modulo D''Ordine pe24'!H206</f>
        <v>nera</v>
      </c>
      <c r="G208" s="77" t="str">
        <f>+'Modulo D''Ordine pe24'!I206</f>
        <v>bianca</v>
      </c>
      <c r="H208" s="78">
        <f>+'Modulo D''Ordine pe24'!J206</f>
        <v>12.6</v>
      </c>
      <c r="I208" s="77">
        <f>+'Modulo D''Ordine pe24'!K206</f>
        <v>0</v>
      </c>
      <c r="J208" s="77">
        <f>+'Modulo D''Ordine pe24'!L206</f>
        <v>0</v>
      </c>
      <c r="K208" s="77">
        <f>+'Modulo D''Ordine pe24'!M206</f>
        <v>0</v>
      </c>
      <c r="L208" s="77">
        <f>+'Modulo D''Ordine pe24'!N206</f>
        <v>0</v>
      </c>
      <c r="M208" s="77">
        <f t="shared" si="10"/>
        <v>0</v>
      </c>
      <c r="N208" s="79">
        <f t="shared" si="11"/>
        <v>0</v>
      </c>
    </row>
    <row r="209" spans="1:14" s="2" customFormat="1" x14ac:dyDescent="0.3">
      <c r="A209" s="76" t="str">
        <f>+'Modulo D''Ordine pe24'!C207</f>
        <v>extratrack</v>
      </c>
      <c r="B209" s="76" t="str">
        <f>+'Modulo D''Ordine pe24'!D207</f>
        <v>HARING</v>
      </c>
      <c r="C209" s="77" t="str">
        <f>+'Modulo D''Ordine pe24'!E207</f>
        <v>T-SHIRT</v>
      </c>
      <c r="D209" s="77" t="str">
        <f>+'Modulo D''Ordine pe24'!F207</f>
        <v>CORTA</v>
      </c>
      <c r="E209" s="77" t="str">
        <f>+'Modulo D''Ordine pe24'!G207</f>
        <v>FAIR TRADE</v>
      </c>
      <c r="F209" s="77" t="str">
        <f>+'Modulo D''Ordine pe24'!H207</f>
        <v>grigia</v>
      </c>
      <c r="G209" s="77" t="str">
        <f>+'Modulo D''Ordine pe24'!I207</f>
        <v>bianca</v>
      </c>
      <c r="H209" s="78">
        <f>+'Modulo D''Ordine pe24'!J207</f>
        <v>12.6</v>
      </c>
      <c r="I209" s="77">
        <f>+'Modulo D''Ordine pe24'!K207</f>
        <v>0</v>
      </c>
      <c r="J209" s="77">
        <f>+'Modulo D''Ordine pe24'!L207</f>
        <v>0</v>
      </c>
      <c r="K209" s="77">
        <f>+'Modulo D''Ordine pe24'!M207</f>
        <v>0</v>
      </c>
      <c r="L209" s="77">
        <f>+'Modulo D''Ordine pe24'!N207</f>
        <v>0</v>
      </c>
      <c r="M209" s="77">
        <f t="shared" si="10"/>
        <v>0</v>
      </c>
      <c r="N209" s="79">
        <f t="shared" si="11"/>
        <v>0</v>
      </c>
    </row>
    <row r="210" spans="1:14" s="2" customFormat="1" x14ac:dyDescent="0.3">
      <c r="A210" s="76" t="str">
        <f>+'Modulo D''Ordine pe24'!C208</f>
        <v>extratrack</v>
      </c>
      <c r="B210" s="76" t="str">
        <f>+'Modulo D''Ordine pe24'!D208</f>
        <v>HARING</v>
      </c>
      <c r="C210" s="77" t="str">
        <f>+'Modulo D''Ordine pe24'!E208</f>
        <v>T-SHIRT</v>
      </c>
      <c r="D210" s="77" t="str">
        <f>+'Modulo D''Ordine pe24'!F208</f>
        <v>CORTA</v>
      </c>
      <c r="E210" s="77" t="str">
        <f>+'Modulo D''Ordine pe24'!G208</f>
        <v>BIO</v>
      </c>
      <c r="F210" s="77" t="str">
        <f>+'Modulo D''Ordine pe24'!H208</f>
        <v>bianca</v>
      </c>
      <c r="G210" s="77" t="str">
        <f>+'Modulo D''Ordine pe24'!I208</f>
        <v>nera</v>
      </c>
      <c r="H210" s="78">
        <f>+'Modulo D''Ordine pe24'!J208</f>
        <v>9.6</v>
      </c>
      <c r="I210" s="77">
        <f>+'Modulo D''Ordine pe24'!K208</f>
        <v>0</v>
      </c>
      <c r="J210" s="77">
        <f>+'Modulo D''Ordine pe24'!L208</f>
        <v>0</v>
      </c>
      <c r="K210" s="77">
        <f>+'Modulo D''Ordine pe24'!M208</f>
        <v>0</v>
      </c>
      <c r="L210" s="77">
        <f>+'Modulo D''Ordine pe24'!N208</f>
        <v>0</v>
      </c>
      <c r="M210" s="77">
        <f t="shared" ref="M210:M215" si="12">SUM(I210:L210)</f>
        <v>0</v>
      </c>
      <c r="N210" s="79">
        <f t="shared" ref="N210:N215" si="13">+M210*H210</f>
        <v>0</v>
      </c>
    </row>
    <row r="211" spans="1:14" s="2" customFormat="1" x14ac:dyDescent="0.3">
      <c r="A211" s="76" t="str">
        <f>+'Modulo D''Ordine pe24'!C209</f>
        <v>extratrack</v>
      </c>
      <c r="B211" s="76" t="str">
        <f>+'Modulo D''Ordine pe24'!D209</f>
        <v>HARING</v>
      </c>
      <c r="C211" s="77" t="str">
        <f>+'Modulo D''Ordine pe24'!E209</f>
        <v>T-SHIRT</v>
      </c>
      <c r="D211" s="77" t="str">
        <f>+'Modulo D''Ordine pe24'!F209</f>
        <v>CORTA</v>
      </c>
      <c r="E211" s="77" t="str">
        <f>+'Modulo D''Ordine pe24'!G209</f>
        <v>BIO</v>
      </c>
      <c r="F211" s="77" t="str">
        <f>+'Modulo D''Ordine pe24'!H209</f>
        <v>blu</v>
      </c>
      <c r="G211" s="77" t="str">
        <f>+'Modulo D''Ordine pe24'!I209</f>
        <v>bianca</v>
      </c>
      <c r="H211" s="78">
        <f>+'Modulo D''Ordine pe24'!J209</f>
        <v>9.6</v>
      </c>
      <c r="I211" s="77">
        <f>+'Modulo D''Ordine pe24'!K209</f>
        <v>0</v>
      </c>
      <c r="J211" s="77">
        <f>+'Modulo D''Ordine pe24'!L209</f>
        <v>0</v>
      </c>
      <c r="K211" s="77">
        <f>+'Modulo D''Ordine pe24'!M209</f>
        <v>0</v>
      </c>
      <c r="L211" s="77">
        <f>+'Modulo D''Ordine pe24'!N209</f>
        <v>0</v>
      </c>
      <c r="M211" s="77">
        <f t="shared" si="12"/>
        <v>0</v>
      </c>
      <c r="N211" s="79">
        <f t="shared" si="13"/>
        <v>0</v>
      </c>
    </row>
    <row r="212" spans="1:14" s="2" customFormat="1" x14ac:dyDescent="0.3">
      <c r="A212" s="76" t="str">
        <f>+'Modulo D''Ordine pe24'!C210</f>
        <v>extratrack</v>
      </c>
      <c r="B212" s="76" t="str">
        <f>+'Modulo D''Ordine pe24'!D210</f>
        <v>HARING</v>
      </c>
      <c r="C212" s="77" t="str">
        <f>+'Modulo D''Ordine pe24'!E210</f>
        <v>T-SHIRT</v>
      </c>
      <c r="D212" s="77" t="str">
        <f>+'Modulo D''Ordine pe24'!F210</f>
        <v>CORTA</v>
      </c>
      <c r="E212" s="77" t="str">
        <f>+'Modulo D''Ordine pe24'!G210</f>
        <v>BIO</v>
      </c>
      <c r="F212" s="77" t="str">
        <f>+'Modulo D''Ordine pe24'!H210</f>
        <v>nera</v>
      </c>
      <c r="G212" s="77" t="str">
        <f>+'Modulo D''Ordine pe24'!I210</f>
        <v>bianca</v>
      </c>
      <c r="H212" s="78">
        <f>+'Modulo D''Ordine pe24'!J210</f>
        <v>9.6</v>
      </c>
      <c r="I212" s="77">
        <f>+'Modulo D''Ordine pe24'!K210</f>
        <v>0</v>
      </c>
      <c r="J212" s="77">
        <f>+'Modulo D''Ordine pe24'!L210</f>
        <v>0</v>
      </c>
      <c r="K212" s="77">
        <f>+'Modulo D''Ordine pe24'!M210</f>
        <v>0</v>
      </c>
      <c r="L212" s="77">
        <f>+'Modulo D''Ordine pe24'!N210</f>
        <v>0</v>
      </c>
      <c r="M212" s="77">
        <f t="shared" si="12"/>
        <v>0</v>
      </c>
      <c r="N212" s="79">
        <f t="shared" si="13"/>
        <v>0</v>
      </c>
    </row>
    <row r="213" spans="1:14" s="2" customFormat="1" x14ac:dyDescent="0.3">
      <c r="A213" s="76" t="str">
        <f>+'Modulo D''Ordine pe24'!C211</f>
        <v>extratrack</v>
      </c>
      <c r="B213" s="76" t="str">
        <f>+'Modulo D''Ordine pe24'!D211</f>
        <v>HARING</v>
      </c>
      <c r="C213" s="77" t="str">
        <f>+'Modulo D''Ordine pe24'!E211</f>
        <v>T-SHIRT</v>
      </c>
      <c r="D213" s="77" t="str">
        <f>+'Modulo D''Ordine pe24'!F211</f>
        <v>CORTA</v>
      </c>
      <c r="E213" s="77" t="str">
        <f>+'Modulo D''Ordine pe24'!G211</f>
        <v>BIO</v>
      </c>
      <c r="F213" s="77" t="str">
        <f>+'Modulo D''Ordine pe24'!H211</f>
        <v>grigia</v>
      </c>
      <c r="G213" s="77" t="str">
        <f>+'Modulo D''Ordine pe24'!I211</f>
        <v>bianca</v>
      </c>
      <c r="H213" s="78">
        <f>+'Modulo D''Ordine pe24'!J211</f>
        <v>9.6</v>
      </c>
      <c r="I213" s="77">
        <f>+'Modulo D''Ordine pe24'!K211</f>
        <v>0</v>
      </c>
      <c r="J213" s="77">
        <f>+'Modulo D''Ordine pe24'!L211</f>
        <v>0</v>
      </c>
      <c r="K213" s="77">
        <f>+'Modulo D''Ordine pe24'!M211</f>
        <v>0</v>
      </c>
      <c r="L213" s="77">
        <f>+'Modulo D''Ordine pe24'!N211</f>
        <v>0</v>
      </c>
      <c r="M213" s="77">
        <f t="shared" si="12"/>
        <v>0</v>
      </c>
      <c r="N213" s="79">
        <f t="shared" si="13"/>
        <v>0</v>
      </c>
    </row>
    <row r="214" spans="1:14" s="2" customFormat="1" x14ac:dyDescent="0.3">
      <c r="A214" s="76" t="str">
        <f>+'Modulo D''Ordine pe24'!C212</f>
        <v>extratrack</v>
      </c>
      <c r="B214" s="76" t="str">
        <f>+'Modulo D''Ordine pe24'!D212</f>
        <v>DENTRO c'è molto di più</v>
      </c>
      <c r="C214" s="77" t="str">
        <f>+'Modulo D''Ordine pe24'!E212</f>
        <v>TOTE BAG</v>
      </c>
      <c r="D214" s="77" t="str">
        <f>+'Modulo D''Ordine pe24'!F212</f>
        <v>no</v>
      </c>
      <c r="E214" s="77" t="str">
        <f>+'Modulo D''Ordine pe24'!G212</f>
        <v>BIO</v>
      </c>
      <c r="F214" s="77" t="str">
        <f>+'Modulo D''Ordine pe24'!H212</f>
        <v>ecru</v>
      </c>
      <c r="G214" s="77" t="str">
        <f>+'Modulo D''Ordine pe24'!I212</f>
        <v>nera</v>
      </c>
      <c r="H214" s="78">
        <f>+'Modulo D''Ordine pe24'!J212</f>
        <v>2.5</v>
      </c>
      <c r="I214" s="183">
        <f>+'Modulo D''Ordine pe24'!K212</f>
        <v>0</v>
      </c>
      <c r="J214" s="184"/>
      <c r="K214" s="184"/>
      <c r="L214" s="185"/>
      <c r="M214" s="77">
        <f t="shared" si="12"/>
        <v>0</v>
      </c>
      <c r="N214" s="79">
        <f t="shared" si="13"/>
        <v>0</v>
      </c>
    </row>
    <row r="215" spans="1:14" s="2" customFormat="1" x14ac:dyDescent="0.3">
      <c r="A215" s="76" t="str">
        <f>+'Modulo D''Ordine pe24'!C213</f>
        <v>extratrack</v>
      </c>
      <c r="B215" s="76" t="str">
        <f>+'Modulo D''Ordine pe24'!D213</f>
        <v>HARING</v>
      </c>
      <c r="C215" s="77" t="str">
        <f>+'Modulo D''Ordine pe24'!E213</f>
        <v>TOTE BAG</v>
      </c>
      <c r="D215" s="77" t="str">
        <f>+'Modulo D''Ordine pe24'!F213</f>
        <v>no</v>
      </c>
      <c r="E215" s="77" t="str">
        <f>+'Modulo D''Ordine pe24'!G213</f>
        <v>BIO</v>
      </c>
      <c r="F215" s="77" t="str">
        <f>+'Modulo D''Ordine pe24'!H213</f>
        <v>ecru</v>
      </c>
      <c r="G215" s="77" t="str">
        <f>+'Modulo D''Ordine pe24'!I213</f>
        <v>nera</v>
      </c>
      <c r="H215" s="78">
        <f>+'Modulo D''Ordine pe24'!J213</f>
        <v>2.5</v>
      </c>
      <c r="I215" s="183">
        <f>+'Modulo D''Ordine pe24'!K213</f>
        <v>0</v>
      </c>
      <c r="J215" s="184"/>
      <c r="K215" s="184"/>
      <c r="L215" s="185"/>
      <c r="M215" s="77">
        <f t="shared" si="12"/>
        <v>0</v>
      </c>
      <c r="N215" s="79">
        <f t="shared" si="13"/>
        <v>0</v>
      </c>
    </row>
    <row r="216" spans="1:14" s="2" customFormat="1" x14ac:dyDescent="0.3">
      <c r="A216" s="76" t="str">
        <f>+'Modulo D''Ordine pe24'!C214</f>
        <v>extratrack</v>
      </c>
      <c r="B216" s="76" t="str">
        <f>+'Modulo D''Ordine pe24'!D214</f>
        <v>TEAM TEA</v>
      </c>
      <c r="C216" s="77" t="str">
        <f>+'Modulo D''Ordine pe24'!E214</f>
        <v>TOTE BAG</v>
      </c>
      <c r="D216" s="77" t="str">
        <f>+'Modulo D''Ordine pe24'!F214</f>
        <v>no</v>
      </c>
      <c r="E216" s="77" t="str">
        <f>+'Modulo D''Ordine pe24'!G214</f>
        <v>BIO</v>
      </c>
      <c r="F216" s="77" t="str">
        <f>+'Modulo D''Ordine pe24'!H214</f>
        <v>ecru</v>
      </c>
      <c r="G216" s="77" t="str">
        <f>+'Modulo D''Ordine pe24'!I214</f>
        <v>nera</v>
      </c>
      <c r="H216" s="78">
        <f>+'Modulo D''Ordine pe24'!J214</f>
        <v>2.5</v>
      </c>
      <c r="I216" s="183">
        <f>+'Modulo D''Ordine pe24'!K214</f>
        <v>0</v>
      </c>
      <c r="J216" s="184"/>
      <c r="K216" s="184"/>
      <c r="L216" s="185"/>
      <c r="M216" s="77">
        <f t="shared" ref="M216:M217" si="14">SUM(I216:L216)</f>
        <v>0</v>
      </c>
      <c r="N216" s="79">
        <f t="shared" ref="N216:N217" si="15">+M216*H216</f>
        <v>0</v>
      </c>
    </row>
    <row r="217" spans="1:14" s="2" customFormat="1" x14ac:dyDescent="0.3">
      <c r="A217" s="76" t="str">
        <f>+'Modulo D''Ordine pe24'!C215</f>
        <v>extratrack</v>
      </c>
      <c r="B217" s="76" t="str">
        <f>+'Modulo D''Ordine pe24'!D215</f>
        <v>TEAM COFFEE</v>
      </c>
      <c r="C217" s="77" t="str">
        <f>+'Modulo D''Ordine pe24'!E215</f>
        <v>TOTE BAG</v>
      </c>
      <c r="D217" s="77" t="str">
        <f>+'Modulo D''Ordine pe24'!F215</f>
        <v>no</v>
      </c>
      <c r="E217" s="77" t="str">
        <f>+'Modulo D''Ordine pe24'!G215</f>
        <v>BIO</v>
      </c>
      <c r="F217" s="77" t="str">
        <f>+'Modulo D''Ordine pe24'!H215</f>
        <v>ecru</v>
      </c>
      <c r="G217" s="77" t="str">
        <f>+'Modulo D''Ordine pe24'!I215</f>
        <v>nera</v>
      </c>
      <c r="H217" s="78">
        <f>+'Modulo D''Ordine pe24'!J215</f>
        <v>2.5</v>
      </c>
      <c r="I217" s="183">
        <f>+'Modulo D''Ordine pe24'!K215</f>
        <v>0</v>
      </c>
      <c r="J217" s="184"/>
      <c r="K217" s="184"/>
      <c r="L217" s="185"/>
      <c r="M217" s="77">
        <f t="shared" si="14"/>
        <v>0</v>
      </c>
      <c r="N217" s="79">
        <f t="shared" si="15"/>
        <v>0</v>
      </c>
    </row>
    <row r="218" spans="1:14" s="2" customFormat="1" x14ac:dyDescent="0.3">
      <c r="A218" s="76" t="str">
        <f>+'Modulo D''Ordine pe24'!C216</f>
        <v>extratrack</v>
      </c>
      <c r="B218" s="76" t="str">
        <f>+'Modulo D''Ordine pe24'!D216</f>
        <v>GAGARIN</v>
      </c>
      <c r="C218" s="77" t="str">
        <f>+'Modulo D''Ordine pe24'!E216</f>
        <v>TOTE BAG</v>
      </c>
      <c r="D218" s="77" t="str">
        <f>+'Modulo D''Ordine pe24'!F216</f>
        <v>no</v>
      </c>
      <c r="E218" s="77" t="str">
        <f>+'Modulo D''Ordine pe24'!G216</f>
        <v>BIO</v>
      </c>
      <c r="F218" s="77" t="str">
        <f>+'Modulo D''Ordine pe24'!H216</f>
        <v>ecru</v>
      </c>
      <c r="G218" s="77" t="str">
        <f>+'Modulo D''Ordine pe24'!I216</f>
        <v>nera</v>
      </c>
      <c r="H218" s="78">
        <f>+'Modulo D''Ordine pe24'!J216</f>
        <v>2.5</v>
      </c>
      <c r="I218" s="183">
        <f>+'Modulo D''Ordine pe24'!K216</f>
        <v>0</v>
      </c>
      <c r="J218" s="184"/>
      <c r="K218" s="184"/>
      <c r="L218" s="185"/>
      <c r="M218" s="77">
        <f t="shared" ref="M218" si="16">SUM(I218:L218)</f>
        <v>0</v>
      </c>
      <c r="N218" s="79">
        <f t="shared" ref="N218" si="17">+M218*H218</f>
        <v>0</v>
      </c>
    </row>
  </sheetData>
  <autoFilter ref="A13:N218" xr:uid="{46C41423-AD4E-459E-AED7-D9A033636B6E}"/>
  <mergeCells count="20">
    <mergeCell ref="I214:L214"/>
    <mergeCell ref="I215:L215"/>
    <mergeCell ref="I216:L216"/>
    <mergeCell ref="I217:L217"/>
    <mergeCell ref="I218:L218"/>
    <mergeCell ref="C2:L2"/>
    <mergeCell ref="C4:H4"/>
    <mergeCell ref="I4:L4"/>
    <mergeCell ref="C5:H5"/>
    <mergeCell ref="M11:N11"/>
    <mergeCell ref="I11:L11"/>
    <mergeCell ref="M9:N9"/>
    <mergeCell ref="C11:D11"/>
    <mergeCell ref="E11:F11"/>
    <mergeCell ref="G11:H11"/>
    <mergeCell ref="M5:N5"/>
    <mergeCell ref="M7:N7"/>
    <mergeCell ref="M8:N8"/>
    <mergeCell ref="C6:H8"/>
    <mergeCell ref="C9:H9"/>
  </mergeCells>
  <pageMargins left="0.7" right="0.7" top="0.75" bottom="0.75" header="0.3" footer="0.3"/>
  <pageSetup paperSize="9" scale="55" orientation="landscape" horizontalDpi="4294967293" verticalDpi="4294967293" r:id="rId1"/>
  <ignoredErrors>
    <ignoredError sqref="C9:H9 I18:L19 I20:L23 I26:L31 I32:L37 I38:L43 I44:L49 I50:L55 I56:L61 I62:L67 I68:L73 I74:L79 I80:L85 I86:L91 I92:L97 I170:L175 I164:L169 I158:L163 I152:L157 I146:L151 I140:L145 I134:L139 I128:L133 I122:L127 I116:L121 I110:L115 I104:L109 I98:L103 J14:L17 A13:I13 J13:N13 I14:I17 I176:L193 I194:L196 I197:L213 I24:L2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35D96-8ABC-442A-BE79-3E1E1EE17544}">
  <dimension ref="A1:J20"/>
  <sheetViews>
    <sheetView showGridLines="0" zoomScale="130" zoomScaleNormal="130" workbookViewId="0">
      <selection activeCell="C16" sqref="C16"/>
    </sheetView>
  </sheetViews>
  <sheetFormatPr defaultColWidth="9.109375" defaultRowHeight="14.4" x14ac:dyDescent="0.3"/>
  <cols>
    <col min="1" max="1" width="9.109375" style="10"/>
    <col min="2" max="2" width="37" style="11" bestFit="1" customWidth="1"/>
    <col min="3" max="3" width="9.77734375" style="10" customWidth="1"/>
    <col min="4" max="4" width="17.6640625" style="10" bestFit="1" customWidth="1"/>
    <col min="5" max="6" width="18.77734375" style="10" customWidth="1"/>
    <col min="7" max="11" width="9.77734375" style="10" customWidth="1"/>
    <col min="12" max="16384" width="9.109375" style="10"/>
  </cols>
  <sheetData>
    <row r="1" spans="1:10" ht="6" customHeight="1" x14ac:dyDescent="0.3">
      <c r="A1" s="13"/>
      <c r="B1" s="14"/>
      <c r="C1" s="13"/>
      <c r="D1" s="13"/>
      <c r="E1" s="13"/>
      <c r="F1" s="13"/>
      <c r="G1" s="13"/>
      <c r="H1" s="13"/>
      <c r="I1" s="13"/>
      <c r="J1" s="13"/>
    </row>
    <row r="2" spans="1:10" x14ac:dyDescent="0.3">
      <c r="A2" s="13"/>
      <c r="B2" s="188" t="s">
        <v>67</v>
      </c>
      <c r="C2" s="188"/>
      <c r="D2" s="188"/>
      <c r="E2" s="188"/>
      <c r="F2" s="188"/>
      <c r="G2" s="188"/>
      <c r="H2" s="188"/>
      <c r="I2" s="13"/>
      <c r="J2" s="13"/>
    </row>
    <row r="3" spans="1:10" x14ac:dyDescent="0.3">
      <c r="A3" s="13"/>
      <c r="B3" s="188"/>
      <c r="C3" s="188"/>
      <c r="D3" s="188"/>
      <c r="E3" s="188"/>
      <c r="F3" s="188"/>
      <c r="G3" s="188"/>
      <c r="H3" s="188"/>
      <c r="I3" s="13"/>
      <c r="J3" s="13"/>
    </row>
    <row r="4" spans="1:10" x14ac:dyDescent="0.3">
      <c r="A4" s="13"/>
      <c r="B4" s="21" t="str">
        <f>+'Modulo D''Ordine pe24'!D3</f>
        <v>Ragione Sociale</v>
      </c>
      <c r="C4" s="189">
        <f>+'Modulo D''Ordine pe24'!E3</f>
        <v>0</v>
      </c>
      <c r="D4" s="190"/>
      <c r="E4" s="190"/>
      <c r="F4" s="190"/>
      <c r="G4" s="190"/>
      <c r="H4" s="190"/>
      <c r="I4" s="13"/>
      <c r="J4" s="13"/>
    </row>
    <row r="5" spans="1:10" x14ac:dyDescent="0.3">
      <c r="A5" s="13"/>
      <c r="B5" s="21" t="str">
        <f>+'Modulo D''Ordine pe24'!D4</f>
        <v>Indirizzo Fatturazione</v>
      </c>
      <c r="C5" s="189">
        <f>+'Modulo D''Ordine pe24'!E4</f>
        <v>0</v>
      </c>
      <c r="D5" s="190"/>
      <c r="E5" s="190"/>
      <c r="F5" s="190"/>
      <c r="G5" s="190"/>
      <c r="H5" s="190"/>
      <c r="I5" s="13"/>
      <c r="J5" s="13"/>
    </row>
    <row r="6" spans="1:10" x14ac:dyDescent="0.3">
      <c r="A6" s="13"/>
      <c r="B6" s="21" t="str">
        <f>+'Modulo D''Ordine pe24'!D5</f>
        <v>Partita Iva</v>
      </c>
      <c r="C6" s="189">
        <f>+'Modulo D''Ordine pe24'!E5</f>
        <v>0</v>
      </c>
      <c r="D6" s="190"/>
      <c r="E6" s="190"/>
      <c r="F6" s="190"/>
      <c r="G6" s="190"/>
      <c r="H6" s="190"/>
      <c r="I6" s="13"/>
      <c r="J6" s="13"/>
    </row>
    <row r="7" spans="1:10" x14ac:dyDescent="0.3">
      <c r="A7" s="13"/>
      <c r="B7" s="21" t="str">
        <f>+'Modulo D''Ordine pe24'!D6</f>
        <v>Codice Univoco</v>
      </c>
      <c r="C7" s="191">
        <f>+'Modulo D''Ordine pe24'!E6</f>
        <v>0</v>
      </c>
      <c r="D7" s="192"/>
      <c r="E7" s="192"/>
      <c r="F7" s="192"/>
      <c r="G7" s="192"/>
      <c r="H7" s="192"/>
      <c r="I7" s="13"/>
      <c r="J7" s="13"/>
    </row>
    <row r="8" spans="1:10" x14ac:dyDescent="0.3">
      <c r="A8" s="13"/>
      <c r="B8" s="21" t="str">
        <f>+'Modulo D''Ordine pe24'!D7</f>
        <v>Destinazione Merce</v>
      </c>
      <c r="C8" s="189">
        <f>+'Modulo D''Ordine pe24'!E7</f>
        <v>0</v>
      </c>
      <c r="D8" s="189"/>
      <c r="E8" s="189"/>
      <c r="F8" s="189"/>
      <c r="G8" s="189"/>
      <c r="H8" s="189"/>
      <c r="I8" s="13"/>
      <c r="J8" s="13"/>
    </row>
    <row r="9" spans="1:10" x14ac:dyDescent="0.3">
      <c r="A9" s="13"/>
      <c r="B9" s="21" t="str">
        <f>+'Modulo D''Ordine pe24'!I7</f>
        <v>Telefono</v>
      </c>
      <c r="C9" s="189">
        <f>+'Modulo D''Ordine pe24'!J7</f>
        <v>0</v>
      </c>
      <c r="D9" s="189"/>
      <c r="E9" s="189"/>
      <c r="F9" s="189"/>
      <c r="G9" s="189"/>
      <c r="H9" s="189"/>
      <c r="I9" s="13"/>
      <c r="J9" s="13"/>
    </row>
    <row r="10" spans="1:10" ht="6" customHeight="1" x14ac:dyDescent="0.3">
      <c r="A10" s="13"/>
      <c r="B10" s="14"/>
      <c r="C10" s="13"/>
      <c r="D10" s="13"/>
      <c r="E10" s="13"/>
      <c r="F10" s="13"/>
      <c r="G10" s="13"/>
      <c r="H10" s="13"/>
      <c r="I10" s="13"/>
      <c r="J10" s="13"/>
    </row>
    <row r="11" spans="1:10" s="12" customFormat="1" ht="30.75" customHeight="1" x14ac:dyDescent="0.3">
      <c r="A11" s="15"/>
      <c r="B11" s="15"/>
      <c r="C11" s="81" t="s">
        <v>70</v>
      </c>
      <c r="D11" s="82" t="s">
        <v>71</v>
      </c>
      <c r="E11" s="82" t="s">
        <v>72</v>
      </c>
      <c r="F11" s="82" t="s">
        <v>74</v>
      </c>
      <c r="G11" s="186" t="s">
        <v>73</v>
      </c>
      <c r="H11" s="186"/>
      <c r="I11" s="15"/>
      <c r="J11" s="15"/>
    </row>
    <row r="12" spans="1:10" x14ac:dyDescent="0.3">
      <c r="A12" s="13"/>
      <c r="B12" s="19" t="s">
        <v>68</v>
      </c>
      <c r="C12" s="20">
        <f>+DATI!E4</f>
        <v>0</v>
      </c>
      <c r="D12" s="18">
        <f>+'PVP | MARGINE'!C5</f>
        <v>9.6</v>
      </c>
      <c r="E12" s="16">
        <f>+D12*C12</f>
        <v>0</v>
      </c>
      <c r="F12" s="16">
        <f>+E12*0.22</f>
        <v>0</v>
      </c>
      <c r="G12" s="187">
        <f>SUM(E12:F15)</f>
        <v>0</v>
      </c>
      <c r="H12" s="187"/>
      <c r="I12" s="13"/>
      <c r="J12" s="13"/>
    </row>
    <row r="13" spans="1:10" x14ac:dyDescent="0.3">
      <c r="A13" s="13"/>
      <c r="B13" s="19" t="s">
        <v>69</v>
      </c>
      <c r="C13" s="20">
        <f>+DATI!E3</f>
        <v>0</v>
      </c>
      <c r="D13" s="18">
        <f>+'PVP | MARGINE'!C6</f>
        <v>12.6</v>
      </c>
      <c r="E13" s="16">
        <f t="shared" ref="E13:E15" si="0">+D13*C13</f>
        <v>0</v>
      </c>
      <c r="F13" s="16">
        <f t="shared" ref="F13:F15" si="1">+E13*0.22</f>
        <v>0</v>
      </c>
      <c r="G13" s="187"/>
      <c r="H13" s="187"/>
      <c r="I13" s="13"/>
      <c r="J13" s="13"/>
    </row>
    <row r="14" spans="1:10" x14ac:dyDescent="0.3">
      <c r="A14" s="13"/>
      <c r="B14" s="19" t="s">
        <v>94</v>
      </c>
      <c r="C14" s="20">
        <f>+DATI!E2</f>
        <v>0</v>
      </c>
      <c r="D14" s="18">
        <f>+'PVP | MARGINE'!C7</f>
        <v>12.6</v>
      </c>
      <c r="E14" s="16">
        <f t="shared" si="0"/>
        <v>0</v>
      </c>
      <c r="F14" s="16">
        <f t="shared" si="1"/>
        <v>0</v>
      </c>
      <c r="G14" s="187"/>
      <c r="H14" s="187"/>
      <c r="I14" s="13"/>
      <c r="J14" s="13"/>
    </row>
    <row r="15" spans="1:10" x14ac:dyDescent="0.3">
      <c r="A15" s="13"/>
      <c r="B15" s="19" t="s">
        <v>90</v>
      </c>
      <c r="C15" s="20">
        <f>+DATI!E5</f>
        <v>0</v>
      </c>
      <c r="D15" s="18">
        <f>+'PVP | MARGINE'!C8</f>
        <v>2.5</v>
      </c>
      <c r="E15" s="16">
        <f t="shared" si="0"/>
        <v>0</v>
      </c>
      <c r="F15" s="16">
        <f t="shared" si="1"/>
        <v>0</v>
      </c>
      <c r="G15" s="187"/>
      <c r="H15" s="187"/>
      <c r="I15" s="13"/>
      <c r="J15" s="13"/>
    </row>
    <row r="16" spans="1:10" ht="6" customHeight="1" x14ac:dyDescent="0.3">
      <c r="A16" s="13"/>
      <c r="B16" s="14"/>
      <c r="C16" s="13"/>
      <c r="D16" s="13"/>
      <c r="E16" s="13"/>
      <c r="F16" s="13"/>
      <c r="G16" s="13"/>
      <c r="H16" s="13"/>
      <c r="I16" s="13"/>
      <c r="J16" s="13"/>
    </row>
    <row r="17" spans="1:10" ht="18" x14ac:dyDescent="0.35">
      <c r="A17" s="13"/>
      <c r="B17" s="14"/>
      <c r="C17" s="28">
        <f>SUM(C12:C15)</f>
        <v>0</v>
      </c>
      <c r="D17" s="31"/>
      <c r="E17" s="29">
        <f t="shared" ref="E17:F17" si="2">SUM(E12:E15)</f>
        <v>0</v>
      </c>
      <c r="F17" s="30">
        <f t="shared" si="2"/>
        <v>0</v>
      </c>
      <c r="G17" s="13"/>
      <c r="H17" s="13"/>
      <c r="I17" s="13"/>
      <c r="J17" s="13"/>
    </row>
    <row r="18" spans="1:10" ht="6" customHeight="1" x14ac:dyDescent="0.3"/>
    <row r="20" spans="1:10" x14ac:dyDescent="0.3">
      <c r="C20" s="17"/>
      <c r="D20" s="17"/>
      <c r="E20" s="17"/>
      <c r="F20" s="17"/>
      <c r="G20" s="17"/>
      <c r="H20" s="17"/>
    </row>
  </sheetData>
  <mergeCells count="9">
    <mergeCell ref="G11:H11"/>
    <mergeCell ref="G12:H15"/>
    <mergeCell ref="B2:H3"/>
    <mergeCell ref="C4:H4"/>
    <mergeCell ref="C5:H5"/>
    <mergeCell ref="C6:H6"/>
    <mergeCell ref="C7:H7"/>
    <mergeCell ref="C9:H9"/>
    <mergeCell ref="C8:H8"/>
  </mergeCells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85462-0B00-47F5-8E46-D6D7D1E2B30A}">
  <dimension ref="B3:F15"/>
  <sheetViews>
    <sheetView showGridLines="0" zoomScale="130" zoomScaleNormal="130" workbookViewId="0">
      <selection activeCell="C6" sqref="C6"/>
    </sheetView>
  </sheetViews>
  <sheetFormatPr defaultRowHeight="14.4" x14ac:dyDescent="0.3"/>
  <cols>
    <col min="1" max="1" width="4.33203125" customWidth="1"/>
    <col min="2" max="2" width="31.109375" bestFit="1" customWidth="1"/>
    <col min="3" max="3" width="9.109375" style="26"/>
    <col min="4" max="4" width="15.88671875" style="33" bestFit="1" customWidth="1"/>
    <col min="5" max="5" width="13.33203125" style="33" bestFit="1" customWidth="1"/>
    <col min="6" max="6" width="12.33203125" style="26" bestFit="1" customWidth="1"/>
  </cols>
  <sheetData>
    <row r="3" spans="2:6" x14ac:dyDescent="0.3">
      <c r="C3" s="193" t="s">
        <v>79</v>
      </c>
      <c r="D3" s="193"/>
      <c r="E3" s="193"/>
    </row>
    <row r="4" spans="2:6" x14ac:dyDescent="0.3">
      <c r="C4" s="36" t="s">
        <v>76</v>
      </c>
      <c r="D4" s="37" t="s">
        <v>80</v>
      </c>
      <c r="E4" s="37" t="s">
        <v>77</v>
      </c>
      <c r="F4" s="36" t="s">
        <v>78</v>
      </c>
    </row>
    <row r="5" spans="2:6" x14ac:dyDescent="0.3">
      <c r="B5" s="19" t="s">
        <v>68</v>
      </c>
      <c r="C5" s="35">
        <f>+'Modulo D''Ordine pe24'!J18</f>
        <v>9.6</v>
      </c>
      <c r="D5" s="34">
        <f>20/1.22</f>
        <v>16.393442622950818</v>
      </c>
      <c r="E5" s="34">
        <f>+D5-C5</f>
        <v>6.7934426229508187</v>
      </c>
      <c r="F5" s="40">
        <f>+E5/D5</f>
        <v>0.41439999999999999</v>
      </c>
    </row>
    <row r="6" spans="2:6" x14ac:dyDescent="0.3">
      <c r="B6" s="19" t="s">
        <v>69</v>
      </c>
      <c r="C6" s="35">
        <f>+'Modulo D''Ordine pe24'!J13</f>
        <v>12.6</v>
      </c>
      <c r="D6" s="34">
        <f>26/1.22</f>
        <v>21.311475409836067</v>
      </c>
      <c r="E6" s="34">
        <f>+D6-C6</f>
        <v>8.7114754098360674</v>
      </c>
      <c r="F6" s="40">
        <f t="shared" ref="F6:F8" si="0">+E6/D6</f>
        <v>0.40876923076923083</v>
      </c>
    </row>
    <row r="7" spans="2:6" x14ac:dyDescent="0.3">
      <c r="B7" s="19" t="s">
        <v>93</v>
      </c>
      <c r="C7" s="35">
        <f>+'Modulo D''Ordine pe24'!J13</f>
        <v>12.6</v>
      </c>
      <c r="D7" s="34">
        <f>26/1.22</f>
        <v>21.311475409836067</v>
      </c>
      <c r="E7" s="34">
        <f>+D7-C7</f>
        <v>8.7114754098360674</v>
      </c>
      <c r="F7" s="40">
        <f t="shared" si="0"/>
        <v>0.40876923076923083</v>
      </c>
    </row>
    <row r="8" spans="2:6" x14ac:dyDescent="0.3">
      <c r="B8" s="19" t="s">
        <v>90</v>
      </c>
      <c r="C8" s="35">
        <f>+'Modulo D''Ordine pe24'!J213</f>
        <v>2.5</v>
      </c>
      <c r="D8" s="34">
        <f>5.9/1.22</f>
        <v>4.8360655737704921</v>
      </c>
      <c r="E8" s="34">
        <f>+D8-C8</f>
        <v>2.3360655737704921</v>
      </c>
      <c r="F8" s="40">
        <f t="shared" si="0"/>
        <v>0.48305084745762716</v>
      </c>
    </row>
    <row r="10" spans="2:6" x14ac:dyDescent="0.3">
      <c r="C10" s="194" t="s">
        <v>81</v>
      </c>
      <c r="D10" s="194"/>
      <c r="E10" s="194"/>
    </row>
    <row r="11" spans="2:6" x14ac:dyDescent="0.3">
      <c r="C11" s="38" t="s">
        <v>76</v>
      </c>
      <c r="D11" s="39" t="s">
        <v>80</v>
      </c>
      <c r="E11" s="39" t="s">
        <v>77</v>
      </c>
      <c r="F11" s="38" t="s">
        <v>78</v>
      </c>
    </row>
    <row r="12" spans="2:6" x14ac:dyDescent="0.3">
      <c r="B12" s="19" t="str">
        <f>+B5</f>
        <v>TEES MANICA CORTA BIO</v>
      </c>
      <c r="C12" s="35">
        <f>+C5*1.22</f>
        <v>11.712</v>
      </c>
      <c r="D12" s="34">
        <f>+D5*1.22</f>
        <v>19.999999999999996</v>
      </c>
      <c r="E12" s="34">
        <f>+D12-C12</f>
        <v>8.2879999999999967</v>
      </c>
      <c r="F12" s="40">
        <f>+E12/D12</f>
        <v>0.41439999999999994</v>
      </c>
    </row>
    <row r="13" spans="2:6" x14ac:dyDescent="0.3">
      <c r="B13" s="19" t="str">
        <f>+B6</f>
        <v>TEES MANICA CORTA FAIR TRADE</v>
      </c>
      <c r="C13" s="35">
        <f t="shared" ref="C13:D15" si="1">+C6*1.22</f>
        <v>15.372</v>
      </c>
      <c r="D13" s="34">
        <f t="shared" si="1"/>
        <v>26</v>
      </c>
      <c r="E13" s="34">
        <f>+D13-C13</f>
        <v>10.628</v>
      </c>
      <c r="F13" s="40">
        <f t="shared" ref="F13:F15" si="2">+E13/D13</f>
        <v>0.40876923076923077</v>
      </c>
    </row>
    <row r="14" spans="2:6" x14ac:dyDescent="0.3">
      <c r="B14" s="19" t="str">
        <f>+B7</f>
        <v>TEES MANICA CORTA DONNA</v>
      </c>
      <c r="C14" s="35">
        <f t="shared" si="1"/>
        <v>15.372</v>
      </c>
      <c r="D14" s="34">
        <f t="shared" si="1"/>
        <v>26</v>
      </c>
      <c r="E14" s="34">
        <f>+D14-C14</f>
        <v>10.628</v>
      </c>
      <c r="F14" s="40">
        <f t="shared" si="2"/>
        <v>0.40876923076923077</v>
      </c>
    </row>
    <row r="15" spans="2:6" x14ac:dyDescent="0.3">
      <c r="B15" s="19" t="str">
        <f>+B8</f>
        <v>TOTE BAG</v>
      </c>
      <c r="C15" s="35">
        <f t="shared" si="1"/>
        <v>3.05</v>
      </c>
      <c r="D15" s="34">
        <f t="shared" si="1"/>
        <v>5.9</v>
      </c>
      <c r="E15" s="34">
        <f>+D15-C15</f>
        <v>2.8500000000000005</v>
      </c>
      <c r="F15" s="40">
        <f t="shared" si="2"/>
        <v>0.48305084745762716</v>
      </c>
    </row>
  </sheetData>
  <sheetProtection sheet="1" objects="1" scenarios="1"/>
  <mergeCells count="2">
    <mergeCell ref="C3:E3"/>
    <mergeCell ref="C10:E10"/>
  </mergeCells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670C9-B8F6-4041-A31B-48EA1AFB2B9E}">
  <dimension ref="B1:L308"/>
  <sheetViews>
    <sheetView showGridLines="0" zoomScale="110" zoomScaleNormal="110" workbookViewId="0">
      <pane ySplit="6" topLeftCell="A182" activePane="bottomLeft" state="frozen"/>
      <selection pane="bottomLeft" activeCell="E6" sqref="E6"/>
    </sheetView>
  </sheetViews>
  <sheetFormatPr defaultColWidth="9.109375" defaultRowHeight="10.199999999999999" x14ac:dyDescent="0.2"/>
  <cols>
    <col min="1" max="1" width="4.109375" style="22" customWidth="1"/>
    <col min="2" max="2" width="11.21875" style="22" bestFit="1" customWidth="1"/>
    <col min="3" max="3" width="8.33203125" style="22" bestFit="1" customWidth="1"/>
    <col min="4" max="4" width="11.33203125" style="22" bestFit="1" customWidth="1"/>
    <col min="5" max="5" width="8.6640625" style="22" bestFit="1" customWidth="1"/>
    <col min="6" max="6" width="3.6640625" style="22" customWidth="1"/>
    <col min="7" max="7" width="6.77734375" style="22" bestFit="1" customWidth="1"/>
    <col min="8" max="8" width="7" style="22" bestFit="1" customWidth="1"/>
    <col min="9" max="9" width="4.109375" style="22" bestFit="1" customWidth="1"/>
    <col min="10" max="10" width="9.109375" style="22"/>
    <col min="11" max="11" width="8.6640625" style="22" bestFit="1" customWidth="1"/>
    <col min="12" max="12" width="9.109375" style="23"/>
    <col min="13" max="16384" width="9.109375" style="22"/>
  </cols>
  <sheetData>
    <row r="1" spans="2:9" x14ac:dyDescent="0.2">
      <c r="B1" s="24" t="s">
        <v>97</v>
      </c>
      <c r="C1" s="24" t="s">
        <v>95</v>
      </c>
      <c r="D1" s="24" t="s">
        <v>96</v>
      </c>
      <c r="E1" s="25" t="s">
        <v>75</v>
      </c>
      <c r="G1" s="195"/>
      <c r="H1" s="195"/>
      <c r="I1" s="195"/>
    </row>
    <row r="2" spans="2:9" x14ac:dyDescent="0.2">
      <c r="B2" s="24" t="str">
        <f>+B7</f>
        <v>T-SHIRT DONNA</v>
      </c>
      <c r="C2" s="24" t="str">
        <f>+C15</f>
        <v>CORTA</v>
      </c>
      <c r="D2" s="24" t="str">
        <f>+D7</f>
        <v>FAIR TRADE</v>
      </c>
      <c r="E2" s="22">
        <f>SUM(E7:E8)</f>
        <v>0</v>
      </c>
      <c r="G2" s="195"/>
      <c r="H2" s="195"/>
      <c r="I2" s="195"/>
    </row>
    <row r="3" spans="2:9" x14ac:dyDescent="0.2">
      <c r="B3" s="24" t="str">
        <f>+B9</f>
        <v>T-SHIRT</v>
      </c>
      <c r="C3" s="24" t="str">
        <f>+C64</f>
        <v>CORTA</v>
      </c>
      <c r="D3" s="24" t="str">
        <f>+D13</f>
        <v>FAIR TRADE</v>
      </c>
      <c r="E3" s="22">
        <f>SUM(E9:E107)</f>
        <v>0</v>
      </c>
      <c r="G3" s="195"/>
      <c r="H3" s="195"/>
      <c r="I3" s="195"/>
    </row>
    <row r="4" spans="2:9" x14ac:dyDescent="0.2">
      <c r="B4" s="24" t="str">
        <f>+B163</f>
        <v>T-SHIRT</v>
      </c>
      <c r="C4" s="24" t="str">
        <f>+C163</f>
        <v>CORTA</v>
      </c>
      <c r="D4" s="24" t="str">
        <f>+D163</f>
        <v>BIO</v>
      </c>
      <c r="E4" s="22">
        <f>SUM(E108:E206)</f>
        <v>0</v>
      </c>
      <c r="G4" s="195"/>
      <c r="H4" s="195"/>
      <c r="I4" s="195"/>
    </row>
    <row r="5" spans="2:9" ht="10.8" thickBot="1" x14ac:dyDescent="0.25">
      <c r="B5" s="24" t="str">
        <f>+B207</f>
        <v>TOTE BAG</v>
      </c>
      <c r="C5" s="24" t="str">
        <f>+C207</f>
        <v>no</v>
      </c>
      <c r="D5" s="24" t="str">
        <f>+D207</f>
        <v>BIO</v>
      </c>
      <c r="E5" s="22">
        <f>SUM(E207:E211)</f>
        <v>0</v>
      </c>
      <c r="G5" s="195"/>
      <c r="H5" s="195"/>
      <c r="I5" s="195"/>
    </row>
    <row r="6" spans="2:9" ht="14.4" x14ac:dyDescent="0.2">
      <c r="B6" s="8" t="s">
        <v>7</v>
      </c>
      <c r="C6" s="8" t="s">
        <v>10</v>
      </c>
      <c r="D6" s="8" t="s">
        <v>0</v>
      </c>
      <c r="E6" s="8" t="s">
        <v>13</v>
      </c>
    </row>
    <row r="7" spans="2:9" x14ac:dyDescent="0.2">
      <c r="B7" s="22" t="str">
        <f>+'Ordine | DDT'!C14</f>
        <v>T-SHIRT DONNA</v>
      </c>
      <c r="C7" s="22" t="str">
        <f>+'Ordine | DDT'!D14</f>
        <v>CORTA</v>
      </c>
      <c r="D7" s="22" t="str">
        <f>+'Ordine | DDT'!E14</f>
        <v>FAIR TRADE</v>
      </c>
      <c r="E7" s="22">
        <f>+'Ordine | DDT'!M14</f>
        <v>0</v>
      </c>
    </row>
    <row r="8" spans="2:9" x14ac:dyDescent="0.2">
      <c r="B8" s="22" t="str">
        <f>+'Ordine | DDT'!C15</f>
        <v>T-SHIRT DONNA</v>
      </c>
      <c r="C8" s="22" t="str">
        <f>+'Ordine | DDT'!D15</f>
        <v>CORTA</v>
      </c>
      <c r="D8" s="22" t="str">
        <f>+'Ordine | DDT'!E15</f>
        <v>FAIR TRADE</v>
      </c>
      <c r="E8" s="22">
        <f>+'Ordine | DDT'!M15</f>
        <v>0</v>
      </c>
    </row>
    <row r="9" spans="2:9" x14ac:dyDescent="0.2">
      <c r="B9" s="22" t="str">
        <f>+'Ordine | DDT'!C16</f>
        <v>T-SHIRT</v>
      </c>
      <c r="C9" s="22" t="str">
        <f>+'Ordine | DDT'!D16</f>
        <v>CORTA</v>
      </c>
      <c r="D9" s="22" t="str">
        <f>+'Ordine | DDT'!E16</f>
        <v>FAIR TRADE</v>
      </c>
      <c r="E9" s="22">
        <f>+'Ordine | DDT'!M16</f>
        <v>0</v>
      </c>
    </row>
    <row r="10" spans="2:9" x14ac:dyDescent="0.2">
      <c r="B10" s="22" t="str">
        <f>+'Ordine | DDT'!C17</f>
        <v>T-SHIRT</v>
      </c>
      <c r="C10" s="22" t="str">
        <f>+'Ordine | DDT'!D17</f>
        <v>CORTA</v>
      </c>
      <c r="D10" s="22" t="str">
        <f>+'Ordine | DDT'!E17</f>
        <v>FAIR TRADE</v>
      </c>
      <c r="E10" s="22">
        <f>+'Ordine | DDT'!M17</f>
        <v>0</v>
      </c>
    </row>
    <row r="11" spans="2:9" x14ac:dyDescent="0.2">
      <c r="B11" s="22" t="str">
        <f>+'Ordine | DDT'!C18</f>
        <v>T-SHIRT</v>
      </c>
      <c r="C11" s="22" t="str">
        <f>+'Ordine | DDT'!D18</f>
        <v>CORTA</v>
      </c>
      <c r="D11" s="22" t="str">
        <f>+'Ordine | DDT'!E18</f>
        <v>FAIR TRADE</v>
      </c>
      <c r="E11" s="22">
        <f>+'Ordine | DDT'!M18</f>
        <v>0</v>
      </c>
    </row>
    <row r="12" spans="2:9" x14ac:dyDescent="0.2">
      <c r="B12" s="22" t="str">
        <f>+'Ordine | DDT'!C19</f>
        <v>T-SHIRT</v>
      </c>
      <c r="C12" s="22" t="str">
        <f>+'Ordine | DDT'!D19</f>
        <v>CORTA</v>
      </c>
      <c r="D12" s="22" t="str">
        <f>+'Ordine | DDT'!E19</f>
        <v>FAIR TRADE</v>
      </c>
      <c r="E12" s="22">
        <f>+'Ordine | DDT'!M19</f>
        <v>0</v>
      </c>
    </row>
    <row r="13" spans="2:9" x14ac:dyDescent="0.2">
      <c r="B13" s="22" t="str">
        <f>+'Ordine | DDT'!C24</f>
        <v>T-SHIRT</v>
      </c>
      <c r="C13" s="22" t="str">
        <f>+'Ordine | DDT'!D24</f>
        <v>CORTA</v>
      </c>
      <c r="D13" s="22" t="str">
        <f>+'Ordine | DDT'!E24</f>
        <v>FAIR TRADE</v>
      </c>
      <c r="E13" s="22">
        <f>+'Ordine | DDT'!M24</f>
        <v>0</v>
      </c>
    </row>
    <row r="14" spans="2:9" x14ac:dyDescent="0.2">
      <c r="B14" s="22" t="str">
        <f>+'Ordine | DDT'!C25</f>
        <v>T-SHIRT</v>
      </c>
      <c r="C14" s="22" t="str">
        <f>+'Ordine | DDT'!D25</f>
        <v>CORTA</v>
      </c>
      <c r="D14" s="22" t="str">
        <f>+'Ordine | DDT'!E25</f>
        <v>FAIR TRADE</v>
      </c>
      <c r="E14" s="22">
        <f>+'Ordine | DDT'!M25</f>
        <v>0</v>
      </c>
    </row>
    <row r="15" spans="2:9" x14ac:dyDescent="0.2">
      <c r="B15" s="22" t="str">
        <f>+'Ordine | DDT'!C26</f>
        <v>T-SHIRT</v>
      </c>
      <c r="C15" s="22" t="str">
        <f>+'Ordine | DDT'!D26</f>
        <v>CORTA</v>
      </c>
      <c r="D15" s="22" t="str">
        <f>+'Ordine | DDT'!E26</f>
        <v>FAIR TRADE</v>
      </c>
      <c r="E15" s="22">
        <f>+'Ordine | DDT'!M26</f>
        <v>0</v>
      </c>
    </row>
    <row r="16" spans="2:9" x14ac:dyDescent="0.2">
      <c r="B16" s="22" t="str">
        <f>+'Ordine | DDT'!C27</f>
        <v>T-SHIRT</v>
      </c>
      <c r="C16" s="22" t="str">
        <f>+'Ordine | DDT'!D27</f>
        <v>CORTA</v>
      </c>
      <c r="D16" s="22" t="str">
        <f>+'Ordine | DDT'!E27</f>
        <v>FAIR TRADE</v>
      </c>
      <c r="E16" s="22">
        <f>+'Ordine | DDT'!M27</f>
        <v>0</v>
      </c>
    </row>
    <row r="17" spans="2:5" x14ac:dyDescent="0.2">
      <c r="B17" s="22" t="str">
        <f>+'Ordine | DDT'!C32</f>
        <v>T-SHIRT</v>
      </c>
      <c r="C17" s="22" t="str">
        <f>+'Ordine | DDT'!D32</f>
        <v>CORTA</v>
      </c>
      <c r="D17" s="22" t="str">
        <f>+'Ordine | DDT'!E32</f>
        <v>FAIR TRADE</v>
      </c>
      <c r="E17" s="22">
        <f>+'Ordine | DDT'!M32</f>
        <v>0</v>
      </c>
    </row>
    <row r="18" spans="2:5" x14ac:dyDescent="0.2">
      <c r="B18" s="22" t="str">
        <f>+'Ordine | DDT'!C33</f>
        <v>T-SHIRT</v>
      </c>
      <c r="C18" s="22" t="str">
        <f>+'Ordine | DDT'!D33</f>
        <v>CORTA</v>
      </c>
      <c r="D18" s="22" t="str">
        <f>+'Ordine | DDT'!E33</f>
        <v>FAIR TRADE</v>
      </c>
      <c r="E18" s="22">
        <f>+'Ordine | DDT'!M33</f>
        <v>0</v>
      </c>
    </row>
    <row r="19" spans="2:5" x14ac:dyDescent="0.2">
      <c r="B19" s="22" t="str">
        <f>+'Ordine | DDT'!C34</f>
        <v>T-SHIRT</v>
      </c>
      <c r="C19" s="22" t="str">
        <f>+'Ordine | DDT'!D34</f>
        <v>CORTA</v>
      </c>
      <c r="D19" s="22" t="str">
        <f>+'Ordine | DDT'!E34</f>
        <v>FAIR TRADE</v>
      </c>
      <c r="E19" s="22">
        <f>+'Ordine | DDT'!M34</f>
        <v>0</v>
      </c>
    </row>
    <row r="20" spans="2:5" x14ac:dyDescent="0.2">
      <c r="B20" s="22" t="str">
        <f>+'Ordine | DDT'!C35</f>
        <v>T-SHIRT</v>
      </c>
      <c r="C20" s="22" t="str">
        <f>+'Ordine | DDT'!D35</f>
        <v>CORTA</v>
      </c>
      <c r="D20" s="22" t="str">
        <f>+'Ordine | DDT'!E35</f>
        <v>FAIR TRADE</v>
      </c>
      <c r="E20" s="22">
        <f>+'Ordine | DDT'!M35</f>
        <v>0</v>
      </c>
    </row>
    <row r="21" spans="2:5" x14ac:dyDescent="0.2">
      <c r="B21" s="22" t="str">
        <f>+'Ordine | DDT'!C40</f>
        <v>T-SHIRT</v>
      </c>
      <c r="C21" s="22" t="str">
        <f>+'Ordine | DDT'!D40</f>
        <v>CORTA</v>
      </c>
      <c r="D21" s="22" t="str">
        <f>+'Ordine | DDT'!E40</f>
        <v>FAIR TRADE</v>
      </c>
      <c r="E21" s="22">
        <f>+'Ordine | DDT'!M40</f>
        <v>0</v>
      </c>
    </row>
    <row r="22" spans="2:5" x14ac:dyDescent="0.2">
      <c r="B22" s="22" t="str">
        <f>+'Ordine | DDT'!C41</f>
        <v>T-SHIRT</v>
      </c>
      <c r="C22" s="22" t="str">
        <f>+'Ordine | DDT'!D41</f>
        <v>CORTA</v>
      </c>
      <c r="D22" s="22" t="str">
        <f>+'Ordine | DDT'!E41</f>
        <v>FAIR TRADE</v>
      </c>
      <c r="E22" s="22">
        <f>+'Ordine | DDT'!M41</f>
        <v>0</v>
      </c>
    </row>
    <row r="23" spans="2:5" x14ac:dyDescent="0.2">
      <c r="B23" s="22" t="str">
        <f>+'Ordine | DDT'!C42</f>
        <v>T-SHIRT</v>
      </c>
      <c r="C23" s="22" t="str">
        <f>+'Ordine | DDT'!D42</f>
        <v>CORTA</v>
      </c>
      <c r="D23" s="22" t="str">
        <f>+'Ordine | DDT'!E42</f>
        <v>FAIR TRADE</v>
      </c>
      <c r="E23" s="22">
        <f>+'Ordine | DDT'!M42</f>
        <v>0</v>
      </c>
    </row>
    <row r="24" spans="2:5" x14ac:dyDescent="0.2">
      <c r="B24" s="22" t="str">
        <f>+'Ordine | DDT'!C43</f>
        <v>T-SHIRT</v>
      </c>
      <c r="C24" s="22" t="str">
        <f>+'Ordine | DDT'!D43</f>
        <v>CORTA</v>
      </c>
      <c r="D24" s="22" t="str">
        <f>+'Ordine | DDT'!E43</f>
        <v>FAIR TRADE</v>
      </c>
      <c r="E24" s="22">
        <f>+'Ordine | DDT'!M43</f>
        <v>0</v>
      </c>
    </row>
    <row r="25" spans="2:5" x14ac:dyDescent="0.2">
      <c r="B25" s="22" t="str">
        <f>+'Ordine | DDT'!C48</f>
        <v>T-SHIRT</v>
      </c>
      <c r="C25" s="22" t="str">
        <f>+'Ordine | DDT'!D48</f>
        <v>CORTA</v>
      </c>
      <c r="D25" s="22" t="str">
        <f>+'Ordine | DDT'!E48</f>
        <v>FAIR TRADE</v>
      </c>
      <c r="E25" s="22">
        <f>+'Ordine | DDT'!M48</f>
        <v>0</v>
      </c>
    </row>
    <row r="26" spans="2:5" x14ac:dyDescent="0.2">
      <c r="B26" s="22" t="str">
        <f>+'Ordine | DDT'!C49</f>
        <v>T-SHIRT</v>
      </c>
      <c r="C26" s="22" t="str">
        <f>+'Ordine | DDT'!D49</f>
        <v>CORTA</v>
      </c>
      <c r="D26" s="22" t="str">
        <f>+'Ordine | DDT'!E49</f>
        <v>FAIR TRADE</v>
      </c>
      <c r="E26" s="22">
        <f>+'Ordine | DDT'!M49</f>
        <v>0</v>
      </c>
    </row>
    <row r="27" spans="2:5" x14ac:dyDescent="0.2">
      <c r="B27" s="22" t="str">
        <f>+'Ordine | DDT'!C50</f>
        <v>T-SHIRT</v>
      </c>
      <c r="C27" s="22" t="str">
        <f>+'Ordine | DDT'!D50</f>
        <v>CORTA</v>
      </c>
      <c r="D27" s="22" t="str">
        <f>+'Ordine | DDT'!E50</f>
        <v>FAIR TRADE</v>
      </c>
      <c r="E27" s="22">
        <f>+'Ordine | DDT'!M50</f>
        <v>0</v>
      </c>
    </row>
    <row r="28" spans="2:5" x14ac:dyDescent="0.2">
      <c r="B28" s="22" t="str">
        <f>+'Ordine | DDT'!C51</f>
        <v>T-SHIRT</v>
      </c>
      <c r="C28" s="22" t="str">
        <f>+'Ordine | DDT'!D51</f>
        <v>CORTA</v>
      </c>
      <c r="D28" s="22" t="str">
        <f>+'Ordine | DDT'!E51</f>
        <v>FAIR TRADE</v>
      </c>
      <c r="E28" s="22">
        <f>+'Ordine | DDT'!M51</f>
        <v>0</v>
      </c>
    </row>
    <row r="29" spans="2:5" x14ac:dyDescent="0.2">
      <c r="B29" s="22" t="str">
        <f>+'Ordine | DDT'!C56</f>
        <v>T-SHIRT</v>
      </c>
      <c r="C29" s="22" t="str">
        <f>+'Ordine | DDT'!D56</f>
        <v>CORTA</v>
      </c>
      <c r="D29" s="22" t="str">
        <f>+'Ordine | DDT'!E56</f>
        <v>FAIR TRADE</v>
      </c>
      <c r="E29" s="22">
        <f>+'Ordine | DDT'!M56</f>
        <v>0</v>
      </c>
    </row>
    <row r="30" spans="2:5" x14ac:dyDescent="0.2">
      <c r="B30" s="22" t="str">
        <f>+'Ordine | DDT'!C57</f>
        <v>T-SHIRT</v>
      </c>
      <c r="C30" s="22" t="str">
        <f>+'Ordine | DDT'!D57</f>
        <v>CORTA</v>
      </c>
      <c r="D30" s="22" t="str">
        <f>+'Ordine | DDT'!E57</f>
        <v>FAIR TRADE</v>
      </c>
      <c r="E30" s="22">
        <f>+'Ordine | DDT'!M57</f>
        <v>0</v>
      </c>
    </row>
    <row r="31" spans="2:5" x14ac:dyDescent="0.2">
      <c r="B31" s="22" t="str">
        <f>+'Ordine | DDT'!C58</f>
        <v>T-SHIRT</v>
      </c>
      <c r="C31" s="22" t="str">
        <f>+'Ordine | DDT'!D58</f>
        <v>CORTA</v>
      </c>
      <c r="D31" s="22" t="str">
        <f>+'Ordine | DDT'!E58</f>
        <v>FAIR TRADE</v>
      </c>
      <c r="E31" s="22">
        <f>+'Ordine | DDT'!M58</f>
        <v>0</v>
      </c>
    </row>
    <row r="32" spans="2:5" x14ac:dyDescent="0.2">
      <c r="B32" s="22" t="str">
        <f>+'Ordine | DDT'!C59</f>
        <v>T-SHIRT</v>
      </c>
      <c r="C32" s="22" t="str">
        <f>+'Ordine | DDT'!D59</f>
        <v>CORTA</v>
      </c>
      <c r="D32" s="22" t="str">
        <f>+'Ordine | DDT'!E59</f>
        <v>FAIR TRADE</v>
      </c>
      <c r="E32" s="22">
        <f>+'Ordine | DDT'!M59</f>
        <v>0</v>
      </c>
    </row>
    <row r="33" spans="2:5" x14ac:dyDescent="0.2">
      <c r="B33" s="22" t="str">
        <f>+'Ordine | DDT'!C64</f>
        <v>T-SHIRT</v>
      </c>
      <c r="C33" s="22" t="str">
        <f>+'Ordine | DDT'!D64</f>
        <v>CORTA</v>
      </c>
      <c r="D33" s="22" t="str">
        <f>+'Ordine | DDT'!E64</f>
        <v>FAIR TRADE</v>
      </c>
      <c r="E33" s="22">
        <f>+'Ordine | DDT'!M64</f>
        <v>0</v>
      </c>
    </row>
    <row r="34" spans="2:5" x14ac:dyDescent="0.2">
      <c r="B34" s="22" t="str">
        <f>+'Ordine | DDT'!C65</f>
        <v>T-SHIRT</v>
      </c>
      <c r="C34" s="22" t="str">
        <f>+'Ordine | DDT'!D65</f>
        <v>CORTA</v>
      </c>
      <c r="D34" s="22" t="str">
        <f>+'Ordine | DDT'!E65</f>
        <v>FAIR TRADE</v>
      </c>
      <c r="E34" s="22">
        <f>+'Ordine | DDT'!M65</f>
        <v>0</v>
      </c>
    </row>
    <row r="35" spans="2:5" x14ac:dyDescent="0.2">
      <c r="B35" s="22" t="str">
        <f>+'Ordine | DDT'!C66</f>
        <v>T-SHIRT</v>
      </c>
      <c r="C35" s="22" t="str">
        <f>+'Ordine | DDT'!D66</f>
        <v>CORTA</v>
      </c>
      <c r="D35" s="22" t="str">
        <f>+'Ordine | DDT'!E66</f>
        <v>FAIR TRADE</v>
      </c>
      <c r="E35" s="22">
        <f>+'Ordine | DDT'!M66</f>
        <v>0</v>
      </c>
    </row>
    <row r="36" spans="2:5" x14ac:dyDescent="0.2">
      <c r="B36" s="22" t="str">
        <f>+'Ordine | DDT'!C67</f>
        <v>T-SHIRT</v>
      </c>
      <c r="C36" s="22" t="str">
        <f>+'Ordine | DDT'!D67</f>
        <v>CORTA</v>
      </c>
      <c r="D36" s="22" t="str">
        <f>+'Ordine | DDT'!E67</f>
        <v>FAIR TRADE</v>
      </c>
      <c r="E36" s="22">
        <f>+'Ordine | DDT'!M67</f>
        <v>0</v>
      </c>
    </row>
    <row r="37" spans="2:5" x14ac:dyDescent="0.2">
      <c r="B37" s="22" t="str">
        <f>+'Ordine | DDT'!C72</f>
        <v>T-SHIRT</v>
      </c>
      <c r="C37" s="22" t="str">
        <f>+'Ordine | DDT'!D72</f>
        <v>CORTA</v>
      </c>
      <c r="D37" s="22" t="str">
        <f>+'Ordine | DDT'!E72</f>
        <v>FAIR TRADE</v>
      </c>
      <c r="E37" s="22">
        <f>+'Ordine | DDT'!M72</f>
        <v>0</v>
      </c>
    </row>
    <row r="38" spans="2:5" x14ac:dyDescent="0.2">
      <c r="B38" s="22" t="str">
        <f>+'Ordine | DDT'!C73</f>
        <v>T-SHIRT</v>
      </c>
      <c r="C38" s="22" t="str">
        <f>+'Ordine | DDT'!D73</f>
        <v>CORTA</v>
      </c>
      <c r="D38" s="22" t="str">
        <f>+'Ordine | DDT'!E73</f>
        <v>FAIR TRADE</v>
      </c>
      <c r="E38" s="22">
        <f>+'Ordine | DDT'!M73</f>
        <v>0</v>
      </c>
    </row>
    <row r="39" spans="2:5" x14ac:dyDescent="0.2">
      <c r="B39" s="22" t="str">
        <f>+'Ordine | DDT'!C74</f>
        <v>T-SHIRT</v>
      </c>
      <c r="C39" s="22" t="str">
        <f>+'Ordine | DDT'!D74</f>
        <v>CORTA</v>
      </c>
      <c r="D39" s="22" t="str">
        <f>+'Ordine | DDT'!E74</f>
        <v>FAIR TRADE</v>
      </c>
      <c r="E39" s="22">
        <f>+'Ordine | DDT'!M74</f>
        <v>0</v>
      </c>
    </row>
    <row r="40" spans="2:5" x14ac:dyDescent="0.2">
      <c r="B40" s="22" t="str">
        <f>+'Ordine | DDT'!C75</f>
        <v>T-SHIRT</v>
      </c>
      <c r="C40" s="22" t="str">
        <f>+'Ordine | DDT'!D75</f>
        <v>CORTA</v>
      </c>
      <c r="D40" s="22" t="str">
        <f>+'Ordine | DDT'!E75</f>
        <v>FAIR TRADE</v>
      </c>
      <c r="E40" s="22">
        <f>+'Ordine | DDT'!M75</f>
        <v>0</v>
      </c>
    </row>
    <row r="41" spans="2:5" x14ac:dyDescent="0.2">
      <c r="B41" s="22" t="str">
        <f>+'Ordine | DDT'!C80</f>
        <v>T-SHIRT</v>
      </c>
      <c r="C41" s="22" t="str">
        <f>+'Ordine | DDT'!D80</f>
        <v>CORTA</v>
      </c>
      <c r="D41" s="22" t="str">
        <f>+'Ordine | DDT'!E80</f>
        <v>FAIR TRADE</v>
      </c>
      <c r="E41" s="22">
        <f>+'Ordine | DDT'!M80</f>
        <v>0</v>
      </c>
    </row>
    <row r="42" spans="2:5" x14ac:dyDescent="0.2">
      <c r="B42" s="22" t="str">
        <f>+'Ordine | DDT'!C81</f>
        <v>T-SHIRT</v>
      </c>
      <c r="C42" s="22" t="str">
        <f>+'Ordine | DDT'!D81</f>
        <v>CORTA</v>
      </c>
      <c r="D42" s="22" t="str">
        <f>+'Ordine | DDT'!E81</f>
        <v>FAIR TRADE</v>
      </c>
      <c r="E42" s="22">
        <f>+'Ordine | DDT'!M81</f>
        <v>0</v>
      </c>
    </row>
    <row r="43" spans="2:5" x14ac:dyDescent="0.2">
      <c r="B43" s="22" t="str">
        <f>+'Ordine | DDT'!C82</f>
        <v>T-SHIRT</v>
      </c>
      <c r="C43" s="22" t="str">
        <f>+'Ordine | DDT'!D82</f>
        <v>CORTA</v>
      </c>
      <c r="D43" s="22" t="str">
        <f>+'Ordine | DDT'!E82</f>
        <v>FAIR TRADE</v>
      </c>
      <c r="E43" s="22">
        <f>+'Ordine | DDT'!M82</f>
        <v>0</v>
      </c>
    </row>
    <row r="44" spans="2:5" x14ac:dyDescent="0.2">
      <c r="B44" s="22" t="str">
        <f>+'Ordine | DDT'!C83</f>
        <v>T-SHIRT</v>
      </c>
      <c r="C44" s="22" t="str">
        <f>+'Ordine | DDT'!D83</f>
        <v>CORTA</v>
      </c>
      <c r="D44" s="22" t="str">
        <f>+'Ordine | DDT'!E83</f>
        <v>FAIR TRADE</v>
      </c>
      <c r="E44" s="22">
        <f>+'Ordine | DDT'!M83</f>
        <v>0</v>
      </c>
    </row>
    <row r="45" spans="2:5" x14ac:dyDescent="0.2">
      <c r="B45" s="22" t="str">
        <f>+'Ordine | DDT'!C88</f>
        <v>T-SHIRT</v>
      </c>
      <c r="C45" s="22" t="str">
        <f>+'Ordine | DDT'!D88</f>
        <v>CORTA</v>
      </c>
      <c r="D45" s="22" t="str">
        <f>+'Ordine | DDT'!E88</f>
        <v>FAIR TRADE</v>
      </c>
      <c r="E45" s="22">
        <f>+'Ordine | DDT'!M88</f>
        <v>0</v>
      </c>
    </row>
    <row r="46" spans="2:5" x14ac:dyDescent="0.2">
      <c r="B46" s="22" t="str">
        <f>+'Ordine | DDT'!C89</f>
        <v>T-SHIRT</v>
      </c>
      <c r="C46" s="22" t="str">
        <f>+'Ordine | DDT'!D89</f>
        <v>CORTA</v>
      </c>
      <c r="D46" s="22" t="str">
        <f>+'Ordine | DDT'!E89</f>
        <v>FAIR TRADE</v>
      </c>
      <c r="E46" s="22">
        <f>+'Ordine | DDT'!M89</f>
        <v>0</v>
      </c>
    </row>
    <row r="47" spans="2:5" x14ac:dyDescent="0.2">
      <c r="B47" s="22" t="str">
        <f>+'Ordine | DDT'!C90</f>
        <v>T-SHIRT</v>
      </c>
      <c r="C47" s="22" t="str">
        <f>+'Ordine | DDT'!D90</f>
        <v>CORTA</v>
      </c>
      <c r="D47" s="22" t="str">
        <f>+'Ordine | DDT'!E90</f>
        <v>FAIR TRADE</v>
      </c>
      <c r="E47" s="22">
        <f>+'Ordine | DDT'!M90</f>
        <v>0</v>
      </c>
    </row>
    <row r="48" spans="2:5" x14ac:dyDescent="0.2">
      <c r="B48" s="22" t="str">
        <f>+'Ordine | DDT'!C91</f>
        <v>T-SHIRT</v>
      </c>
      <c r="C48" s="22" t="str">
        <f>+'Ordine | DDT'!D91</f>
        <v>CORTA</v>
      </c>
      <c r="D48" s="22" t="str">
        <f>+'Ordine | DDT'!E91</f>
        <v>FAIR TRADE</v>
      </c>
      <c r="E48" s="22">
        <f>+'Ordine | DDT'!M91</f>
        <v>0</v>
      </c>
    </row>
    <row r="49" spans="2:5" x14ac:dyDescent="0.2">
      <c r="B49" s="22" t="str">
        <f>+'Ordine | DDT'!C96</f>
        <v>T-SHIRT</v>
      </c>
      <c r="C49" s="22" t="str">
        <f>+'Ordine | DDT'!D96</f>
        <v>CORTA</v>
      </c>
      <c r="D49" s="22" t="str">
        <f>+'Ordine | DDT'!E96</f>
        <v>FAIR TRADE</v>
      </c>
      <c r="E49" s="22">
        <f>+'Ordine | DDT'!M96</f>
        <v>0</v>
      </c>
    </row>
    <row r="50" spans="2:5" x14ac:dyDescent="0.2">
      <c r="B50" s="22" t="str">
        <f>+'Ordine | DDT'!C97</f>
        <v>T-SHIRT</v>
      </c>
      <c r="C50" s="22" t="str">
        <f>+'Ordine | DDT'!D97</f>
        <v>CORTA</v>
      </c>
      <c r="D50" s="22" t="str">
        <f>+'Ordine | DDT'!E97</f>
        <v>FAIR TRADE</v>
      </c>
      <c r="E50" s="22">
        <f>+'Ordine | DDT'!M97</f>
        <v>0</v>
      </c>
    </row>
    <row r="51" spans="2:5" x14ac:dyDescent="0.2">
      <c r="B51" s="22" t="str">
        <f>+'Ordine | DDT'!C98</f>
        <v>T-SHIRT</v>
      </c>
      <c r="C51" s="22" t="str">
        <f>+'Ordine | DDT'!D98</f>
        <v>CORTA</v>
      </c>
      <c r="D51" s="22" t="str">
        <f>+'Ordine | DDT'!E98</f>
        <v>FAIR TRADE</v>
      </c>
      <c r="E51" s="22">
        <f>+'Ordine | DDT'!M98</f>
        <v>0</v>
      </c>
    </row>
    <row r="52" spans="2:5" x14ac:dyDescent="0.2">
      <c r="B52" s="22" t="str">
        <f>+'Ordine | DDT'!C99</f>
        <v>T-SHIRT</v>
      </c>
      <c r="C52" s="22" t="str">
        <f>+'Ordine | DDT'!D99</f>
        <v>CORTA</v>
      </c>
      <c r="D52" s="22" t="str">
        <f>+'Ordine | DDT'!E99</f>
        <v>FAIR TRADE</v>
      </c>
      <c r="E52" s="22">
        <f>+'Ordine | DDT'!M99</f>
        <v>0</v>
      </c>
    </row>
    <row r="53" spans="2:5" x14ac:dyDescent="0.2">
      <c r="B53" s="22" t="str">
        <f>+'Ordine | DDT'!C104</f>
        <v>T-SHIRT</v>
      </c>
      <c r="C53" s="22" t="str">
        <f>+'Ordine | DDT'!D104</f>
        <v>CORTA</v>
      </c>
      <c r="D53" s="22" t="str">
        <f>+'Ordine | DDT'!E104</f>
        <v>FAIR TRADE</v>
      </c>
      <c r="E53" s="22">
        <f>+'Ordine | DDT'!M104</f>
        <v>0</v>
      </c>
    </row>
    <row r="54" spans="2:5" x14ac:dyDescent="0.2">
      <c r="B54" s="22" t="str">
        <f>+'Ordine | DDT'!C105</f>
        <v>T-SHIRT</v>
      </c>
      <c r="C54" s="22" t="str">
        <f>+'Ordine | DDT'!D105</f>
        <v>CORTA</v>
      </c>
      <c r="D54" s="22" t="str">
        <f>+'Ordine | DDT'!E105</f>
        <v>FAIR TRADE</v>
      </c>
      <c r="E54" s="22">
        <f>+'Ordine | DDT'!M105</f>
        <v>0</v>
      </c>
    </row>
    <row r="55" spans="2:5" x14ac:dyDescent="0.2">
      <c r="B55" s="22" t="str">
        <f>+'Ordine | DDT'!C106</f>
        <v>T-SHIRT</v>
      </c>
      <c r="C55" s="22" t="str">
        <f>+'Ordine | DDT'!D106</f>
        <v>CORTA</v>
      </c>
      <c r="D55" s="22" t="str">
        <f>+'Ordine | DDT'!E106</f>
        <v>FAIR TRADE</v>
      </c>
      <c r="E55" s="22">
        <f>+'Ordine | DDT'!M106</f>
        <v>0</v>
      </c>
    </row>
    <row r="56" spans="2:5" x14ac:dyDescent="0.2">
      <c r="B56" s="22" t="str">
        <f>+'Ordine | DDT'!C107</f>
        <v>T-SHIRT</v>
      </c>
      <c r="C56" s="22" t="str">
        <f>+'Ordine | DDT'!D107</f>
        <v>CORTA</v>
      </c>
      <c r="D56" s="22" t="str">
        <f>+'Ordine | DDT'!E107</f>
        <v>FAIR TRADE</v>
      </c>
      <c r="E56" s="22">
        <f>+'Ordine | DDT'!M107</f>
        <v>0</v>
      </c>
    </row>
    <row r="57" spans="2:5" x14ac:dyDescent="0.2">
      <c r="B57" s="22" t="str">
        <f>+'Ordine | DDT'!C112</f>
        <v>T-SHIRT</v>
      </c>
      <c r="C57" s="22" t="str">
        <f>+'Ordine | DDT'!D112</f>
        <v>CORTA</v>
      </c>
      <c r="D57" s="22" t="str">
        <f>+'Ordine | DDT'!E112</f>
        <v>FAIR TRADE</v>
      </c>
      <c r="E57" s="22">
        <f>+'Ordine | DDT'!M112</f>
        <v>0</v>
      </c>
    </row>
    <row r="58" spans="2:5" x14ac:dyDescent="0.2">
      <c r="B58" s="22" t="str">
        <f>+'Ordine | DDT'!C113</f>
        <v>T-SHIRT</v>
      </c>
      <c r="C58" s="22" t="str">
        <f>+'Ordine | DDT'!D113</f>
        <v>CORTA</v>
      </c>
      <c r="D58" s="22" t="str">
        <f>+'Ordine | DDT'!E113</f>
        <v>FAIR TRADE</v>
      </c>
      <c r="E58" s="22">
        <f>+'Ordine | DDT'!M113</f>
        <v>0</v>
      </c>
    </row>
    <row r="59" spans="2:5" x14ac:dyDescent="0.2">
      <c r="B59" s="22" t="str">
        <f>+'Ordine | DDT'!C114</f>
        <v>T-SHIRT</v>
      </c>
      <c r="C59" s="22" t="str">
        <f>+'Ordine | DDT'!D114</f>
        <v>CORTA</v>
      </c>
      <c r="D59" s="22" t="str">
        <f>+'Ordine | DDT'!E114</f>
        <v>FAIR TRADE</v>
      </c>
      <c r="E59" s="22">
        <f>+'Ordine | DDT'!M114</f>
        <v>0</v>
      </c>
    </row>
    <row r="60" spans="2:5" x14ac:dyDescent="0.2">
      <c r="B60" s="22" t="str">
        <f>+'Ordine | DDT'!C115</f>
        <v>T-SHIRT</v>
      </c>
      <c r="C60" s="22" t="str">
        <f>+'Ordine | DDT'!D115</f>
        <v>CORTA</v>
      </c>
      <c r="D60" s="22" t="str">
        <f>+'Ordine | DDT'!E115</f>
        <v>FAIR TRADE</v>
      </c>
      <c r="E60" s="22">
        <f>+'Ordine | DDT'!M115</f>
        <v>0</v>
      </c>
    </row>
    <row r="61" spans="2:5" x14ac:dyDescent="0.2">
      <c r="B61" s="22" t="str">
        <f>+'Ordine | DDT'!C120</f>
        <v>T-SHIRT</v>
      </c>
      <c r="C61" s="22" t="str">
        <f>+'Ordine | DDT'!D120</f>
        <v>CORTA</v>
      </c>
      <c r="D61" s="22" t="str">
        <f>+'Ordine | DDT'!E120</f>
        <v>FAIR TRADE</v>
      </c>
      <c r="E61" s="22">
        <f>+'Ordine | DDT'!M120</f>
        <v>0</v>
      </c>
    </row>
    <row r="62" spans="2:5" x14ac:dyDescent="0.2">
      <c r="B62" s="22" t="str">
        <f>+'Ordine | DDT'!C121</f>
        <v>T-SHIRT</v>
      </c>
      <c r="C62" s="22" t="str">
        <f>+'Ordine | DDT'!D121</f>
        <v>CORTA</v>
      </c>
      <c r="D62" s="22" t="str">
        <f>+'Ordine | DDT'!E121</f>
        <v>FAIR TRADE</v>
      </c>
      <c r="E62" s="22">
        <f>+'Ordine | DDT'!M121</f>
        <v>0</v>
      </c>
    </row>
    <row r="63" spans="2:5" x14ac:dyDescent="0.2">
      <c r="B63" s="22" t="str">
        <f>+'Ordine | DDT'!C122</f>
        <v>T-SHIRT</v>
      </c>
      <c r="C63" s="22" t="str">
        <f>+'Ordine | DDT'!D122</f>
        <v>CORTA</v>
      </c>
      <c r="D63" s="22" t="str">
        <f>+'Ordine | DDT'!E122</f>
        <v>FAIR TRADE</v>
      </c>
      <c r="E63" s="22">
        <f>+'Ordine | DDT'!M122</f>
        <v>0</v>
      </c>
    </row>
    <row r="64" spans="2:5" x14ac:dyDescent="0.2">
      <c r="B64" s="22" t="str">
        <f>+'Ordine | DDT'!C123</f>
        <v>T-SHIRT</v>
      </c>
      <c r="C64" s="22" t="str">
        <f>+'Ordine | DDT'!D123</f>
        <v>CORTA</v>
      </c>
      <c r="D64" s="22" t="str">
        <f>+'Ordine | DDT'!E123</f>
        <v>FAIR TRADE</v>
      </c>
      <c r="E64" s="22">
        <f>+'Ordine | DDT'!M123</f>
        <v>0</v>
      </c>
    </row>
    <row r="65" spans="2:5" x14ac:dyDescent="0.2">
      <c r="B65" s="22" t="str">
        <f>+'Ordine | DDT'!C128</f>
        <v>T-SHIRT</v>
      </c>
      <c r="C65" s="22" t="str">
        <f>+'Ordine | DDT'!D128</f>
        <v>CORTA</v>
      </c>
      <c r="D65" s="22" t="str">
        <f>+'Ordine | DDT'!E128</f>
        <v>FAIR TRADE</v>
      </c>
      <c r="E65" s="22">
        <f>+'Ordine | DDT'!M128</f>
        <v>0</v>
      </c>
    </row>
    <row r="66" spans="2:5" x14ac:dyDescent="0.2">
      <c r="B66" s="22" t="str">
        <f>+'Ordine | DDT'!C129</f>
        <v>T-SHIRT</v>
      </c>
      <c r="C66" s="22" t="str">
        <f>+'Ordine | DDT'!D129</f>
        <v>CORTA</v>
      </c>
      <c r="D66" s="22" t="str">
        <f>+'Ordine | DDT'!E129</f>
        <v>FAIR TRADE</v>
      </c>
      <c r="E66" s="22">
        <f>+'Ordine | DDT'!M129</f>
        <v>0</v>
      </c>
    </row>
    <row r="67" spans="2:5" x14ac:dyDescent="0.2">
      <c r="B67" s="22" t="str">
        <f>+'Ordine | DDT'!C130</f>
        <v>T-SHIRT</v>
      </c>
      <c r="C67" s="22" t="str">
        <f>+'Ordine | DDT'!D130</f>
        <v>CORTA</v>
      </c>
      <c r="D67" s="22" t="str">
        <f>+'Ordine | DDT'!E130</f>
        <v>FAIR TRADE</v>
      </c>
      <c r="E67" s="22">
        <f>+'Ordine | DDT'!M130</f>
        <v>0</v>
      </c>
    </row>
    <row r="68" spans="2:5" x14ac:dyDescent="0.2">
      <c r="B68" s="22" t="str">
        <f>+'Ordine | DDT'!C131</f>
        <v>T-SHIRT</v>
      </c>
      <c r="C68" s="22" t="str">
        <f>+'Ordine | DDT'!D131</f>
        <v>CORTA</v>
      </c>
      <c r="D68" s="22" t="str">
        <f>+'Ordine | DDT'!E131</f>
        <v>FAIR TRADE</v>
      </c>
      <c r="E68" s="22">
        <f>+'Ordine | DDT'!M131</f>
        <v>0</v>
      </c>
    </row>
    <row r="69" spans="2:5" x14ac:dyDescent="0.2">
      <c r="B69" s="22" t="str">
        <f>+'Ordine | DDT'!C136</f>
        <v>T-SHIRT</v>
      </c>
      <c r="C69" s="22" t="str">
        <f>+'Ordine | DDT'!D136</f>
        <v>CORTA</v>
      </c>
      <c r="D69" s="22" t="str">
        <f>+'Ordine | DDT'!E136</f>
        <v>FAIR TRADE</v>
      </c>
      <c r="E69" s="22">
        <f>+'Ordine | DDT'!M136</f>
        <v>0</v>
      </c>
    </row>
    <row r="70" spans="2:5" x14ac:dyDescent="0.2">
      <c r="B70" s="22" t="str">
        <f>+'Ordine | DDT'!C137</f>
        <v>T-SHIRT</v>
      </c>
      <c r="C70" s="22" t="str">
        <f>+'Ordine | DDT'!D137</f>
        <v>CORTA</v>
      </c>
      <c r="D70" s="22" t="str">
        <f>+'Ordine | DDT'!E137</f>
        <v>FAIR TRADE</v>
      </c>
      <c r="E70" s="22">
        <f>+'Ordine | DDT'!M137</f>
        <v>0</v>
      </c>
    </row>
    <row r="71" spans="2:5" x14ac:dyDescent="0.2">
      <c r="B71" s="22" t="str">
        <f>+'Ordine | DDT'!C138</f>
        <v>T-SHIRT</v>
      </c>
      <c r="C71" s="22" t="str">
        <f>+'Ordine | DDT'!D138</f>
        <v>CORTA</v>
      </c>
      <c r="D71" s="22" t="str">
        <f>+'Ordine | DDT'!E138</f>
        <v>FAIR TRADE</v>
      </c>
      <c r="E71" s="22">
        <f>+'Ordine | DDT'!M138</f>
        <v>0</v>
      </c>
    </row>
    <row r="72" spans="2:5" x14ac:dyDescent="0.2">
      <c r="B72" s="22" t="str">
        <f>+'Ordine | DDT'!C139</f>
        <v>T-SHIRT</v>
      </c>
      <c r="C72" s="22" t="str">
        <f>+'Ordine | DDT'!D139</f>
        <v>CORTA</v>
      </c>
      <c r="D72" s="22" t="str">
        <f>+'Ordine | DDT'!E139</f>
        <v>FAIR TRADE</v>
      </c>
      <c r="E72" s="22">
        <f>+'Ordine | DDT'!M139</f>
        <v>0</v>
      </c>
    </row>
    <row r="73" spans="2:5" x14ac:dyDescent="0.2">
      <c r="B73" s="22" t="str">
        <f>+'Ordine | DDT'!C144</f>
        <v>T-SHIRT</v>
      </c>
      <c r="C73" s="22" t="str">
        <f>+'Ordine | DDT'!D144</f>
        <v>CORTA</v>
      </c>
      <c r="D73" s="22" t="str">
        <f>+'Ordine | DDT'!E144</f>
        <v>FAIR TRADE</v>
      </c>
      <c r="E73" s="22">
        <f>+'Ordine | DDT'!M144</f>
        <v>0</v>
      </c>
    </row>
    <row r="74" spans="2:5" x14ac:dyDescent="0.2">
      <c r="B74" s="22" t="str">
        <f>+'Ordine | DDT'!C145</f>
        <v>T-SHIRT</v>
      </c>
      <c r="C74" s="22" t="str">
        <f>+'Ordine | DDT'!D145</f>
        <v>CORTA</v>
      </c>
      <c r="D74" s="22" t="str">
        <f>+'Ordine | DDT'!E145</f>
        <v>FAIR TRADE</v>
      </c>
      <c r="E74" s="22">
        <f>+'Ordine | DDT'!M145</f>
        <v>0</v>
      </c>
    </row>
    <row r="75" spans="2:5" x14ac:dyDescent="0.2">
      <c r="B75" s="22" t="str">
        <f>+'Ordine | DDT'!C146</f>
        <v>T-SHIRT</v>
      </c>
      <c r="C75" s="22" t="str">
        <f>+'Ordine | DDT'!D146</f>
        <v>CORTA</v>
      </c>
      <c r="D75" s="22" t="str">
        <f>+'Ordine | DDT'!E146</f>
        <v>FAIR TRADE</v>
      </c>
      <c r="E75" s="22">
        <f>+'Ordine | DDT'!M146</f>
        <v>0</v>
      </c>
    </row>
    <row r="76" spans="2:5" x14ac:dyDescent="0.2">
      <c r="B76" s="22" t="str">
        <f>+'Ordine | DDT'!C147</f>
        <v>T-SHIRT</v>
      </c>
      <c r="C76" s="22" t="str">
        <f>+'Ordine | DDT'!D147</f>
        <v>CORTA</v>
      </c>
      <c r="D76" s="22" t="str">
        <f>+'Ordine | DDT'!E147</f>
        <v>FAIR TRADE</v>
      </c>
      <c r="E76" s="22">
        <f>+'Ordine | DDT'!M147</f>
        <v>0</v>
      </c>
    </row>
    <row r="77" spans="2:5" x14ac:dyDescent="0.2">
      <c r="B77" s="22" t="str">
        <f>+'Ordine | DDT'!C152</f>
        <v>T-SHIRT</v>
      </c>
      <c r="C77" s="22" t="str">
        <f>+'Ordine | DDT'!D152</f>
        <v>CORTA</v>
      </c>
      <c r="D77" s="22" t="str">
        <f>+'Ordine | DDT'!E152</f>
        <v>FAIR TRADE</v>
      </c>
      <c r="E77" s="22">
        <f>+'Ordine | DDT'!M152</f>
        <v>0</v>
      </c>
    </row>
    <row r="78" spans="2:5" x14ac:dyDescent="0.2">
      <c r="B78" s="22" t="str">
        <f>+'Ordine | DDT'!C153</f>
        <v>T-SHIRT</v>
      </c>
      <c r="C78" s="22" t="str">
        <f>+'Ordine | DDT'!D153</f>
        <v>CORTA</v>
      </c>
      <c r="D78" s="22" t="str">
        <f>+'Ordine | DDT'!E153</f>
        <v>FAIR TRADE</v>
      </c>
      <c r="E78" s="22">
        <f>+'Ordine | DDT'!M153</f>
        <v>0</v>
      </c>
    </row>
    <row r="79" spans="2:5" x14ac:dyDescent="0.2">
      <c r="B79" s="22" t="str">
        <f>+'Ordine | DDT'!C154</f>
        <v>T-SHIRT</v>
      </c>
      <c r="C79" s="22" t="str">
        <f>+'Ordine | DDT'!D154</f>
        <v>CORTA</v>
      </c>
      <c r="D79" s="22" t="str">
        <f>+'Ordine | DDT'!E154</f>
        <v>FAIR TRADE</v>
      </c>
      <c r="E79" s="22">
        <f>+'Ordine | DDT'!M154</f>
        <v>0</v>
      </c>
    </row>
    <row r="80" spans="2:5" x14ac:dyDescent="0.2">
      <c r="B80" s="22" t="str">
        <f>+'Ordine | DDT'!C155</f>
        <v>T-SHIRT</v>
      </c>
      <c r="C80" s="22" t="str">
        <f>+'Ordine | DDT'!D155</f>
        <v>CORTA</v>
      </c>
      <c r="D80" s="22" t="str">
        <f>+'Ordine | DDT'!E155</f>
        <v>FAIR TRADE</v>
      </c>
      <c r="E80" s="22">
        <f>+'Ordine | DDT'!M155</f>
        <v>0</v>
      </c>
    </row>
    <row r="81" spans="2:5" x14ac:dyDescent="0.2">
      <c r="B81" s="22" t="str">
        <f>+'Ordine | DDT'!C160</f>
        <v>T-SHIRT</v>
      </c>
      <c r="C81" s="22" t="str">
        <f>+'Ordine | DDT'!D160</f>
        <v>CORTA</v>
      </c>
      <c r="D81" s="22" t="str">
        <f>+'Ordine | DDT'!E160</f>
        <v>FAIR TRADE</v>
      </c>
      <c r="E81" s="22">
        <f>+'Ordine | DDT'!M160</f>
        <v>0</v>
      </c>
    </row>
    <row r="82" spans="2:5" x14ac:dyDescent="0.2">
      <c r="B82" s="22" t="str">
        <f>+'Ordine | DDT'!C161</f>
        <v>T-SHIRT</v>
      </c>
      <c r="C82" s="22" t="str">
        <f>+'Ordine | DDT'!D161</f>
        <v>CORTA</v>
      </c>
      <c r="D82" s="22" t="str">
        <f>+'Ordine | DDT'!E161</f>
        <v>FAIR TRADE</v>
      </c>
      <c r="E82" s="22">
        <f>+'Ordine | DDT'!M161</f>
        <v>0</v>
      </c>
    </row>
    <row r="83" spans="2:5" x14ac:dyDescent="0.2">
      <c r="B83" s="22" t="str">
        <f>+'Ordine | DDT'!C162</f>
        <v>T-SHIRT</v>
      </c>
      <c r="C83" s="22" t="str">
        <f>+'Ordine | DDT'!D162</f>
        <v>CORTA</v>
      </c>
      <c r="D83" s="22" t="str">
        <f>+'Ordine | DDT'!E162</f>
        <v>FAIR TRADE</v>
      </c>
      <c r="E83" s="22">
        <f>+'Ordine | DDT'!M162</f>
        <v>0</v>
      </c>
    </row>
    <row r="84" spans="2:5" x14ac:dyDescent="0.2">
      <c r="B84" s="22" t="str">
        <f>+'Ordine | DDT'!C163</f>
        <v>T-SHIRT</v>
      </c>
      <c r="C84" s="22" t="str">
        <f>+'Ordine | DDT'!D163</f>
        <v>CORTA</v>
      </c>
      <c r="D84" s="22" t="str">
        <f>+'Ordine | DDT'!E163</f>
        <v>FAIR TRADE</v>
      </c>
      <c r="E84" s="22">
        <f>+'Ordine | DDT'!M163</f>
        <v>0</v>
      </c>
    </row>
    <row r="85" spans="2:5" x14ac:dyDescent="0.2">
      <c r="B85" s="22" t="str">
        <f>+'Ordine | DDT'!C168</f>
        <v>T-SHIRT</v>
      </c>
      <c r="C85" s="22" t="str">
        <f>+'Ordine | DDT'!D168</f>
        <v>CORTA</v>
      </c>
      <c r="D85" s="22" t="str">
        <f>+'Ordine | DDT'!E168</f>
        <v>FAIR TRADE</v>
      </c>
      <c r="E85" s="22">
        <f>+'Ordine | DDT'!M168</f>
        <v>0</v>
      </c>
    </row>
    <row r="86" spans="2:5" x14ac:dyDescent="0.2">
      <c r="B86" s="22" t="str">
        <f>+'Ordine | DDT'!C169</f>
        <v>T-SHIRT</v>
      </c>
      <c r="C86" s="22" t="str">
        <f>+'Ordine | DDT'!D169</f>
        <v>CORTA</v>
      </c>
      <c r="D86" s="22" t="str">
        <f>+'Ordine | DDT'!E169</f>
        <v>FAIR TRADE</v>
      </c>
      <c r="E86" s="22">
        <f>+'Ordine | DDT'!M169</f>
        <v>0</v>
      </c>
    </row>
    <row r="87" spans="2:5" x14ac:dyDescent="0.2">
      <c r="B87" s="22" t="str">
        <f>+'Ordine | DDT'!C170</f>
        <v>T-SHIRT</v>
      </c>
      <c r="C87" s="22" t="str">
        <f>+'Ordine | DDT'!D170</f>
        <v>CORTA</v>
      </c>
      <c r="D87" s="22" t="str">
        <f>+'Ordine | DDT'!E170</f>
        <v>FAIR TRADE</v>
      </c>
      <c r="E87" s="22">
        <f>+'Ordine | DDT'!M170</f>
        <v>0</v>
      </c>
    </row>
    <row r="88" spans="2:5" x14ac:dyDescent="0.2">
      <c r="B88" s="22" t="str">
        <f>+'Ordine | DDT'!C171</f>
        <v>T-SHIRT</v>
      </c>
      <c r="C88" s="22" t="str">
        <f>+'Ordine | DDT'!D171</f>
        <v>CORTA</v>
      </c>
      <c r="D88" s="22" t="str">
        <f>+'Ordine | DDT'!E171</f>
        <v>FAIR TRADE</v>
      </c>
      <c r="E88" s="22">
        <f>+'Ordine | DDT'!M171</f>
        <v>0</v>
      </c>
    </row>
    <row r="89" spans="2:5" x14ac:dyDescent="0.2">
      <c r="B89" s="22" t="str">
        <f>+'Ordine | DDT'!C176</f>
        <v>T-SHIRT</v>
      </c>
      <c r="C89" s="22" t="str">
        <f>+'Ordine | DDT'!D176</f>
        <v>CORTA</v>
      </c>
      <c r="D89" s="22" t="str">
        <f>+'Ordine | DDT'!E176</f>
        <v>FAIR TRADE</v>
      </c>
      <c r="E89" s="22">
        <f>+'Ordine | DDT'!M176</f>
        <v>0</v>
      </c>
    </row>
    <row r="90" spans="2:5" x14ac:dyDescent="0.2">
      <c r="B90" s="22" t="str">
        <f>+'Ordine | DDT'!C177</f>
        <v>T-SHIRT</v>
      </c>
      <c r="C90" s="22" t="str">
        <f>+'Ordine | DDT'!D177</f>
        <v>CORTA</v>
      </c>
      <c r="D90" s="22" t="str">
        <f>+'Ordine | DDT'!E177</f>
        <v>FAIR TRADE</v>
      </c>
      <c r="E90" s="22">
        <f>+'Ordine | DDT'!M177</f>
        <v>0</v>
      </c>
    </row>
    <row r="91" spans="2:5" x14ac:dyDescent="0.2">
      <c r="B91" s="22" t="str">
        <f>+'Ordine | DDT'!C178</f>
        <v>T-SHIRT</v>
      </c>
      <c r="C91" s="22" t="str">
        <f>+'Ordine | DDT'!D178</f>
        <v>CORTA</v>
      </c>
      <c r="D91" s="22" t="str">
        <f>+'Ordine | DDT'!E178</f>
        <v>FAIR TRADE</v>
      </c>
      <c r="E91" s="22">
        <f>+'Ordine | DDT'!M178</f>
        <v>0</v>
      </c>
    </row>
    <row r="92" spans="2:5" x14ac:dyDescent="0.2">
      <c r="B92" s="22" t="str">
        <f>+'Ordine | DDT'!C179</f>
        <v>T-SHIRT</v>
      </c>
      <c r="C92" s="22" t="str">
        <f>+'Ordine | DDT'!D179</f>
        <v>CORTA</v>
      </c>
      <c r="D92" s="22" t="str">
        <f>+'Ordine | DDT'!E179</f>
        <v>FAIR TRADE</v>
      </c>
      <c r="E92" s="22">
        <f>+'Ordine | DDT'!M179</f>
        <v>0</v>
      </c>
    </row>
    <row r="93" spans="2:5" x14ac:dyDescent="0.2">
      <c r="B93" s="22" t="str">
        <f>+'Ordine | DDT'!C184</f>
        <v>T-SHIRT</v>
      </c>
      <c r="C93" s="22" t="str">
        <f>+'Ordine | DDT'!D184</f>
        <v>CORTA</v>
      </c>
      <c r="D93" s="22" t="str">
        <f>+'Ordine | DDT'!E184</f>
        <v>FAIR TRADE</v>
      </c>
      <c r="E93" s="22">
        <f>+'Ordine | DDT'!M184</f>
        <v>0</v>
      </c>
    </row>
    <row r="94" spans="2:5" x14ac:dyDescent="0.2">
      <c r="B94" s="22" t="str">
        <f>+'Ordine | DDT'!C185</f>
        <v>T-SHIRT</v>
      </c>
      <c r="C94" s="22" t="str">
        <f>+'Ordine | DDT'!D185</f>
        <v>CORTA</v>
      </c>
      <c r="D94" s="22" t="str">
        <f>+'Ordine | DDT'!E185</f>
        <v>FAIR TRADE</v>
      </c>
      <c r="E94" s="22">
        <f>+'Ordine | DDT'!M185</f>
        <v>0</v>
      </c>
    </row>
    <row r="95" spans="2:5" x14ac:dyDescent="0.2">
      <c r="B95" s="22" t="str">
        <f>+'Ordine | DDT'!C186</f>
        <v>T-SHIRT</v>
      </c>
      <c r="C95" s="22" t="str">
        <f>+'Ordine | DDT'!D186</f>
        <v>CORTA</v>
      </c>
      <c r="D95" s="22" t="str">
        <f>+'Ordine | DDT'!E186</f>
        <v>FAIR TRADE</v>
      </c>
      <c r="E95" s="22">
        <f>+'Ordine | DDT'!M186</f>
        <v>0</v>
      </c>
    </row>
    <row r="96" spans="2:5" x14ac:dyDescent="0.2">
      <c r="B96" s="22" t="str">
        <f>+'Ordine | DDT'!C187</f>
        <v>T-SHIRT</v>
      </c>
      <c r="C96" s="22" t="str">
        <f>+'Ordine | DDT'!D187</f>
        <v>CORTA</v>
      </c>
      <c r="D96" s="22" t="str">
        <f>+'Ordine | DDT'!E187</f>
        <v>FAIR TRADE</v>
      </c>
      <c r="E96" s="22">
        <f>+'Ordine | DDT'!M187</f>
        <v>0</v>
      </c>
    </row>
    <row r="97" spans="2:5" x14ac:dyDescent="0.2">
      <c r="B97" s="22" t="str">
        <f>+'Ordine | DDT'!C192</f>
        <v>T-SHIRT</v>
      </c>
      <c r="C97" s="22" t="str">
        <f>+'Ordine | DDT'!D192</f>
        <v>CORTA</v>
      </c>
      <c r="D97" s="22" t="str">
        <f>+'Ordine | DDT'!E192</f>
        <v>FAIR TRADE</v>
      </c>
      <c r="E97" s="22">
        <f>+'Ordine | DDT'!M192</f>
        <v>0</v>
      </c>
    </row>
    <row r="98" spans="2:5" x14ac:dyDescent="0.2">
      <c r="B98" s="22" t="str">
        <f>+'Ordine | DDT'!C193</f>
        <v>T-SHIRT</v>
      </c>
      <c r="C98" s="22" t="str">
        <f>+'Ordine | DDT'!D193</f>
        <v>CORTA</v>
      </c>
      <c r="D98" s="22" t="str">
        <f>+'Ordine | DDT'!E193</f>
        <v>FAIR TRADE</v>
      </c>
      <c r="E98" s="22">
        <f>+'Ordine | DDT'!M193</f>
        <v>0</v>
      </c>
    </row>
    <row r="99" spans="2:5" x14ac:dyDescent="0.2">
      <c r="B99" s="22" t="str">
        <f>+'Ordine | DDT'!C194</f>
        <v>T-SHIRT</v>
      </c>
      <c r="C99" s="22" t="str">
        <f>+'Ordine | DDT'!D194</f>
        <v>CORTA</v>
      </c>
      <c r="D99" s="22" t="str">
        <f>+'Ordine | DDT'!E194</f>
        <v>FAIR TRADE</v>
      </c>
      <c r="E99" s="22">
        <f>+'Ordine | DDT'!M194</f>
        <v>0</v>
      </c>
    </row>
    <row r="100" spans="2:5" x14ac:dyDescent="0.2">
      <c r="B100" s="22" t="str">
        <f>+'Ordine | DDT'!C198</f>
        <v>T-SHIRT</v>
      </c>
      <c r="C100" s="22" t="str">
        <f>+'Ordine | DDT'!D198</f>
        <v>CORTA</v>
      </c>
      <c r="D100" s="22" t="str">
        <f>+'Ordine | DDT'!E198</f>
        <v>FAIR TRADE</v>
      </c>
      <c r="E100" s="22">
        <f>+'Ordine | DDT'!M198</f>
        <v>0</v>
      </c>
    </row>
    <row r="101" spans="2:5" x14ac:dyDescent="0.2">
      <c r="B101" s="22" t="str">
        <f>+'Ordine | DDT'!C199</f>
        <v>T-SHIRT</v>
      </c>
      <c r="C101" s="22" t="str">
        <f>+'Ordine | DDT'!D199</f>
        <v>CORTA</v>
      </c>
      <c r="D101" s="22" t="str">
        <f>+'Ordine | DDT'!E199</f>
        <v>FAIR TRADE</v>
      </c>
      <c r="E101" s="22">
        <f>+'Ordine | DDT'!M199</f>
        <v>0</v>
      </c>
    </row>
    <row r="102" spans="2:5" x14ac:dyDescent="0.2">
      <c r="B102" s="22" t="str">
        <f>+'Ordine | DDT'!C200</f>
        <v>T-SHIRT</v>
      </c>
      <c r="C102" s="22" t="str">
        <f>+'Ordine | DDT'!D200</f>
        <v>CORTA</v>
      </c>
      <c r="D102" s="22" t="str">
        <f>+'Ordine | DDT'!E200</f>
        <v>FAIR TRADE</v>
      </c>
      <c r="E102" s="22">
        <f>+'Ordine | DDT'!M200</f>
        <v>0</v>
      </c>
    </row>
    <row r="103" spans="2:5" x14ac:dyDescent="0.2">
      <c r="B103" s="22" t="str">
        <f>+'Ordine | DDT'!C201</f>
        <v>T-SHIRT</v>
      </c>
      <c r="C103" s="22" t="str">
        <f>+'Ordine | DDT'!D201</f>
        <v>CORTA</v>
      </c>
      <c r="D103" s="22" t="str">
        <f>+'Ordine | DDT'!E201</f>
        <v>FAIR TRADE</v>
      </c>
      <c r="E103" s="22">
        <f>+'Ordine | DDT'!M201</f>
        <v>0</v>
      </c>
    </row>
    <row r="104" spans="2:5" x14ac:dyDescent="0.2">
      <c r="B104" s="22" t="str">
        <f>+'Ordine | DDT'!C206</f>
        <v>T-SHIRT</v>
      </c>
      <c r="C104" s="22" t="str">
        <f>+'Ordine | DDT'!D206</f>
        <v>CORTA</v>
      </c>
      <c r="D104" s="22" t="str">
        <f>+'Ordine | DDT'!E206</f>
        <v>FAIR TRADE</v>
      </c>
      <c r="E104" s="22">
        <f>+'Ordine | DDT'!M206</f>
        <v>0</v>
      </c>
    </row>
    <row r="105" spans="2:5" x14ac:dyDescent="0.2">
      <c r="B105" s="22" t="str">
        <f>+'Ordine | DDT'!C207</f>
        <v>T-SHIRT</v>
      </c>
      <c r="C105" s="22" t="str">
        <f>+'Ordine | DDT'!D207</f>
        <v>CORTA</v>
      </c>
      <c r="D105" s="22" t="str">
        <f>+'Ordine | DDT'!E207</f>
        <v>FAIR TRADE</v>
      </c>
      <c r="E105" s="22">
        <f>+'Ordine | DDT'!M207</f>
        <v>0</v>
      </c>
    </row>
    <row r="106" spans="2:5" x14ac:dyDescent="0.2">
      <c r="B106" s="22" t="str">
        <f>+'Ordine | DDT'!C208</f>
        <v>T-SHIRT</v>
      </c>
      <c r="C106" s="22" t="str">
        <f>+'Ordine | DDT'!D208</f>
        <v>CORTA</v>
      </c>
      <c r="D106" s="22" t="str">
        <f>+'Ordine | DDT'!E208</f>
        <v>FAIR TRADE</v>
      </c>
      <c r="E106" s="22">
        <f>+'Ordine | DDT'!M208</f>
        <v>0</v>
      </c>
    </row>
    <row r="107" spans="2:5" x14ac:dyDescent="0.2">
      <c r="B107" s="22" t="str">
        <f>+'Ordine | DDT'!C209</f>
        <v>T-SHIRT</v>
      </c>
      <c r="C107" s="22" t="str">
        <f>+'Ordine | DDT'!D209</f>
        <v>CORTA</v>
      </c>
      <c r="D107" s="22" t="str">
        <f>+'Ordine | DDT'!E209</f>
        <v>FAIR TRADE</v>
      </c>
      <c r="E107" s="22">
        <f>+'Ordine | DDT'!M209</f>
        <v>0</v>
      </c>
    </row>
    <row r="108" spans="2:5" x14ac:dyDescent="0.2">
      <c r="B108" s="22" t="str">
        <f>+'Ordine | DDT'!C20</f>
        <v>T-SHIRT</v>
      </c>
      <c r="C108" s="22" t="str">
        <f>+'Ordine | DDT'!D20</f>
        <v>CORTA</v>
      </c>
      <c r="D108" s="22" t="str">
        <f>+'Ordine | DDT'!E20</f>
        <v>BIO</v>
      </c>
      <c r="E108" s="22">
        <f>+'Ordine | DDT'!M20</f>
        <v>0</v>
      </c>
    </row>
    <row r="109" spans="2:5" x14ac:dyDescent="0.2">
      <c r="B109" s="22" t="str">
        <f>+'Ordine | DDT'!C21</f>
        <v>T-SHIRT</v>
      </c>
      <c r="C109" s="22" t="str">
        <f>+'Ordine | DDT'!D21</f>
        <v>CORTA</v>
      </c>
      <c r="D109" s="22" t="str">
        <f>+'Ordine | DDT'!E21</f>
        <v>BIO</v>
      </c>
      <c r="E109" s="22">
        <f>+'Ordine | DDT'!M21</f>
        <v>0</v>
      </c>
    </row>
    <row r="110" spans="2:5" x14ac:dyDescent="0.2">
      <c r="B110" s="22" t="str">
        <f>+'Ordine | DDT'!C22</f>
        <v>T-SHIRT</v>
      </c>
      <c r="C110" s="22" t="str">
        <f>+'Ordine | DDT'!D22</f>
        <v>CORTA</v>
      </c>
      <c r="D110" s="22" t="str">
        <f>+'Ordine | DDT'!E22</f>
        <v>BIO</v>
      </c>
      <c r="E110" s="22">
        <f>+'Ordine | DDT'!M22</f>
        <v>0</v>
      </c>
    </row>
    <row r="111" spans="2:5" x14ac:dyDescent="0.2">
      <c r="B111" s="22" t="str">
        <f>+'Ordine | DDT'!C23</f>
        <v>T-SHIRT</v>
      </c>
      <c r="C111" s="22" t="str">
        <f>+'Ordine | DDT'!D23</f>
        <v>CORTA</v>
      </c>
      <c r="D111" s="22" t="str">
        <f>+'Ordine | DDT'!E23</f>
        <v>BIO</v>
      </c>
      <c r="E111" s="22">
        <f>+'Ordine | DDT'!M23</f>
        <v>0</v>
      </c>
    </row>
    <row r="112" spans="2:5" x14ac:dyDescent="0.2">
      <c r="B112" s="22" t="str">
        <f>+'Ordine | DDT'!C28</f>
        <v>T-SHIRT</v>
      </c>
      <c r="C112" s="22" t="str">
        <f>+'Ordine | DDT'!D28</f>
        <v>CORTA</v>
      </c>
      <c r="D112" s="22" t="str">
        <f>+'Ordine | DDT'!E28</f>
        <v>BIO</v>
      </c>
      <c r="E112" s="22">
        <f>+'Ordine | DDT'!M28</f>
        <v>0</v>
      </c>
    </row>
    <row r="113" spans="2:5" x14ac:dyDescent="0.2">
      <c r="B113" s="22" t="str">
        <f>+'Ordine | DDT'!C29</f>
        <v>T-SHIRT</v>
      </c>
      <c r="C113" s="22" t="str">
        <f>+'Ordine | DDT'!D29</f>
        <v>CORTA</v>
      </c>
      <c r="D113" s="22" t="str">
        <f>+'Ordine | DDT'!E29</f>
        <v>BIO</v>
      </c>
      <c r="E113" s="22">
        <f>+'Ordine | DDT'!M29</f>
        <v>0</v>
      </c>
    </row>
    <row r="114" spans="2:5" x14ac:dyDescent="0.2">
      <c r="B114" s="22" t="str">
        <f>+'Ordine | DDT'!C30</f>
        <v>T-SHIRT</v>
      </c>
      <c r="C114" s="22" t="str">
        <f>+'Ordine | DDT'!D30</f>
        <v>CORTA</v>
      </c>
      <c r="D114" s="22" t="str">
        <f>+'Ordine | DDT'!E30</f>
        <v>BIO</v>
      </c>
      <c r="E114" s="22">
        <f>+'Ordine | DDT'!M30</f>
        <v>0</v>
      </c>
    </row>
    <row r="115" spans="2:5" x14ac:dyDescent="0.2">
      <c r="B115" s="22" t="str">
        <f>+'Ordine | DDT'!C31</f>
        <v>T-SHIRT</v>
      </c>
      <c r="C115" s="22" t="str">
        <f>+'Ordine | DDT'!D31</f>
        <v>CORTA</v>
      </c>
      <c r="D115" s="22" t="str">
        <f>+'Ordine | DDT'!E31</f>
        <v>BIO</v>
      </c>
      <c r="E115" s="22">
        <f>+'Ordine | DDT'!M31</f>
        <v>0</v>
      </c>
    </row>
    <row r="116" spans="2:5" x14ac:dyDescent="0.2">
      <c r="B116" s="22" t="str">
        <f>+'Ordine | DDT'!C36</f>
        <v>T-SHIRT</v>
      </c>
      <c r="C116" s="22" t="str">
        <f>+'Ordine | DDT'!D36</f>
        <v>CORTA</v>
      </c>
      <c r="D116" s="22" t="str">
        <f>+'Ordine | DDT'!E36</f>
        <v>BIO</v>
      </c>
      <c r="E116" s="22">
        <f>+'Ordine | DDT'!M36</f>
        <v>0</v>
      </c>
    </row>
    <row r="117" spans="2:5" x14ac:dyDescent="0.2">
      <c r="B117" s="22" t="str">
        <f>+'Ordine | DDT'!C37</f>
        <v>T-SHIRT</v>
      </c>
      <c r="C117" s="22" t="str">
        <f>+'Ordine | DDT'!D37</f>
        <v>CORTA</v>
      </c>
      <c r="D117" s="22" t="str">
        <f>+'Ordine | DDT'!E37</f>
        <v>BIO</v>
      </c>
      <c r="E117" s="22">
        <f>+'Ordine | DDT'!M37</f>
        <v>0</v>
      </c>
    </row>
    <row r="118" spans="2:5" x14ac:dyDescent="0.2">
      <c r="B118" s="22" t="str">
        <f>+'Ordine | DDT'!C38</f>
        <v>T-SHIRT</v>
      </c>
      <c r="C118" s="22" t="str">
        <f>+'Ordine | DDT'!D38</f>
        <v>CORTA</v>
      </c>
      <c r="D118" s="22" t="str">
        <f>+'Ordine | DDT'!E38</f>
        <v>BIO</v>
      </c>
      <c r="E118" s="22">
        <f>+'Ordine | DDT'!M38</f>
        <v>0</v>
      </c>
    </row>
    <row r="119" spans="2:5" x14ac:dyDescent="0.2">
      <c r="B119" s="22" t="str">
        <f>+'Ordine | DDT'!C39</f>
        <v>T-SHIRT</v>
      </c>
      <c r="C119" s="22" t="str">
        <f>+'Ordine | DDT'!D39</f>
        <v>CORTA</v>
      </c>
      <c r="D119" s="22" t="str">
        <f>+'Ordine | DDT'!E39</f>
        <v>BIO</v>
      </c>
      <c r="E119" s="22">
        <f>+'Ordine | DDT'!M39</f>
        <v>0</v>
      </c>
    </row>
    <row r="120" spans="2:5" x14ac:dyDescent="0.2">
      <c r="B120" s="22" t="str">
        <f>+'Ordine | DDT'!C44</f>
        <v>T-SHIRT</v>
      </c>
      <c r="C120" s="22" t="str">
        <f>+'Ordine | DDT'!D44</f>
        <v>CORTA</v>
      </c>
      <c r="D120" s="22" t="str">
        <f>+'Ordine | DDT'!E44</f>
        <v>BIO</v>
      </c>
      <c r="E120" s="22">
        <f>+'Ordine | DDT'!M44</f>
        <v>0</v>
      </c>
    </row>
    <row r="121" spans="2:5" x14ac:dyDescent="0.2">
      <c r="B121" s="22" t="str">
        <f>+'Ordine | DDT'!C45</f>
        <v>T-SHIRT</v>
      </c>
      <c r="C121" s="22" t="str">
        <f>+'Ordine | DDT'!D45</f>
        <v>CORTA</v>
      </c>
      <c r="D121" s="22" t="str">
        <f>+'Ordine | DDT'!E45</f>
        <v>BIO</v>
      </c>
      <c r="E121" s="22">
        <f>+'Ordine | DDT'!M45</f>
        <v>0</v>
      </c>
    </row>
    <row r="122" spans="2:5" x14ac:dyDescent="0.2">
      <c r="B122" s="22" t="str">
        <f>+'Ordine | DDT'!C46</f>
        <v>T-SHIRT</v>
      </c>
      <c r="C122" s="22" t="str">
        <f>+'Ordine | DDT'!D46</f>
        <v>CORTA</v>
      </c>
      <c r="D122" s="22" t="str">
        <f>+'Ordine | DDT'!E46</f>
        <v>BIO</v>
      </c>
      <c r="E122" s="22">
        <f>+'Ordine | DDT'!M46</f>
        <v>0</v>
      </c>
    </row>
    <row r="123" spans="2:5" x14ac:dyDescent="0.2">
      <c r="B123" s="22" t="str">
        <f>+'Ordine | DDT'!C47</f>
        <v>T-SHIRT</v>
      </c>
      <c r="C123" s="22" t="str">
        <f>+'Ordine | DDT'!D47</f>
        <v>CORTA</v>
      </c>
      <c r="D123" s="22" t="str">
        <f>+'Ordine | DDT'!E47</f>
        <v>BIO</v>
      </c>
      <c r="E123" s="22">
        <f>+'Ordine | DDT'!M47</f>
        <v>0</v>
      </c>
    </row>
    <row r="124" spans="2:5" x14ac:dyDescent="0.2">
      <c r="B124" s="22" t="str">
        <f>+'Ordine | DDT'!C52</f>
        <v>T-SHIRT</v>
      </c>
      <c r="C124" s="22" t="str">
        <f>+'Ordine | DDT'!D52</f>
        <v>CORTA</v>
      </c>
      <c r="D124" s="22" t="str">
        <f>+'Ordine | DDT'!E52</f>
        <v>BIO</v>
      </c>
      <c r="E124" s="22">
        <f>+'Ordine | DDT'!M52</f>
        <v>0</v>
      </c>
    </row>
    <row r="125" spans="2:5" x14ac:dyDescent="0.2">
      <c r="B125" s="22" t="str">
        <f>+'Ordine | DDT'!C53</f>
        <v>T-SHIRT</v>
      </c>
      <c r="C125" s="22" t="str">
        <f>+'Ordine | DDT'!D53</f>
        <v>CORTA</v>
      </c>
      <c r="D125" s="22" t="str">
        <f>+'Ordine | DDT'!E53</f>
        <v>BIO</v>
      </c>
      <c r="E125" s="22">
        <f>+'Ordine | DDT'!M53</f>
        <v>0</v>
      </c>
    </row>
    <row r="126" spans="2:5" x14ac:dyDescent="0.2">
      <c r="B126" s="22" t="str">
        <f>+'Ordine | DDT'!C54</f>
        <v>T-SHIRT</v>
      </c>
      <c r="C126" s="22" t="str">
        <f>+'Ordine | DDT'!D54</f>
        <v>CORTA</v>
      </c>
      <c r="D126" s="22" t="str">
        <f>+'Ordine | DDT'!E54</f>
        <v>BIO</v>
      </c>
      <c r="E126" s="22">
        <f>+'Ordine | DDT'!M54</f>
        <v>0</v>
      </c>
    </row>
    <row r="127" spans="2:5" x14ac:dyDescent="0.2">
      <c r="B127" s="22" t="str">
        <f>+'Ordine | DDT'!C55</f>
        <v>T-SHIRT</v>
      </c>
      <c r="C127" s="22" t="str">
        <f>+'Ordine | DDT'!D55</f>
        <v>CORTA</v>
      </c>
      <c r="D127" s="22" t="str">
        <f>+'Ordine | DDT'!E55</f>
        <v>BIO</v>
      </c>
      <c r="E127" s="22">
        <f>+'Ordine | DDT'!M55</f>
        <v>0</v>
      </c>
    </row>
    <row r="128" spans="2:5" x14ac:dyDescent="0.2">
      <c r="B128" s="22" t="str">
        <f>+'Ordine | DDT'!C60</f>
        <v>T-SHIRT</v>
      </c>
      <c r="C128" s="22" t="str">
        <f>+'Ordine | DDT'!D60</f>
        <v>CORTA</v>
      </c>
      <c r="D128" s="22" t="str">
        <f>+'Ordine | DDT'!E60</f>
        <v>BIO</v>
      </c>
      <c r="E128" s="22">
        <f>+'Ordine | DDT'!M60</f>
        <v>0</v>
      </c>
    </row>
    <row r="129" spans="2:5" x14ac:dyDescent="0.2">
      <c r="B129" s="22" t="str">
        <f>+'Ordine | DDT'!C61</f>
        <v>T-SHIRT</v>
      </c>
      <c r="C129" s="22" t="str">
        <f>+'Ordine | DDT'!D61</f>
        <v>CORTA</v>
      </c>
      <c r="D129" s="22" t="str">
        <f>+'Ordine | DDT'!E61</f>
        <v>BIO</v>
      </c>
      <c r="E129" s="22">
        <f>+'Ordine | DDT'!M61</f>
        <v>0</v>
      </c>
    </row>
    <row r="130" spans="2:5" x14ac:dyDescent="0.2">
      <c r="B130" s="22" t="str">
        <f>+'Ordine | DDT'!C62</f>
        <v>T-SHIRT</v>
      </c>
      <c r="C130" s="22" t="str">
        <f>+'Ordine | DDT'!D62</f>
        <v>CORTA</v>
      </c>
      <c r="D130" s="22" t="str">
        <f>+'Ordine | DDT'!E62</f>
        <v>BIO</v>
      </c>
      <c r="E130" s="22">
        <f>+'Ordine | DDT'!M62</f>
        <v>0</v>
      </c>
    </row>
    <row r="131" spans="2:5" x14ac:dyDescent="0.2">
      <c r="B131" s="22" t="str">
        <f>+'Ordine | DDT'!C63</f>
        <v>T-SHIRT</v>
      </c>
      <c r="C131" s="22" t="str">
        <f>+'Ordine | DDT'!D63</f>
        <v>CORTA</v>
      </c>
      <c r="D131" s="22" t="str">
        <f>+'Ordine | DDT'!E63</f>
        <v>BIO</v>
      </c>
      <c r="E131" s="22">
        <f>+'Ordine | DDT'!M63</f>
        <v>0</v>
      </c>
    </row>
    <row r="132" spans="2:5" x14ac:dyDescent="0.2">
      <c r="B132" s="22" t="str">
        <f>+'Ordine | DDT'!C68</f>
        <v>T-SHIRT</v>
      </c>
      <c r="C132" s="22" t="str">
        <f>+'Ordine | DDT'!D68</f>
        <v>CORTA</v>
      </c>
      <c r="D132" s="22" t="str">
        <f>+'Ordine | DDT'!E68</f>
        <v>BIO</v>
      </c>
      <c r="E132" s="22">
        <f>+'Ordine | DDT'!M68</f>
        <v>0</v>
      </c>
    </row>
    <row r="133" spans="2:5" x14ac:dyDescent="0.2">
      <c r="B133" s="22" t="str">
        <f>+'Ordine | DDT'!C69</f>
        <v>T-SHIRT</v>
      </c>
      <c r="C133" s="22" t="str">
        <f>+'Ordine | DDT'!D69</f>
        <v>CORTA</v>
      </c>
      <c r="D133" s="22" t="str">
        <f>+'Ordine | DDT'!E69</f>
        <v>BIO</v>
      </c>
      <c r="E133" s="22">
        <f>+'Ordine | DDT'!M69</f>
        <v>0</v>
      </c>
    </row>
    <row r="134" spans="2:5" x14ac:dyDescent="0.2">
      <c r="B134" s="22" t="str">
        <f>+'Ordine | DDT'!C70</f>
        <v>T-SHIRT</v>
      </c>
      <c r="C134" s="22" t="str">
        <f>+'Ordine | DDT'!D70</f>
        <v>CORTA</v>
      </c>
      <c r="D134" s="22" t="str">
        <f>+'Ordine | DDT'!E70</f>
        <v>BIO</v>
      </c>
      <c r="E134" s="22">
        <f>+'Ordine | DDT'!M70</f>
        <v>0</v>
      </c>
    </row>
    <row r="135" spans="2:5" x14ac:dyDescent="0.2">
      <c r="B135" s="22" t="str">
        <f>+'Ordine | DDT'!C71</f>
        <v>T-SHIRT</v>
      </c>
      <c r="C135" s="22" t="str">
        <f>+'Ordine | DDT'!D71</f>
        <v>CORTA</v>
      </c>
      <c r="D135" s="22" t="str">
        <f>+'Ordine | DDT'!E71</f>
        <v>BIO</v>
      </c>
      <c r="E135" s="22">
        <f>+'Ordine | DDT'!M71</f>
        <v>0</v>
      </c>
    </row>
    <row r="136" spans="2:5" x14ac:dyDescent="0.2">
      <c r="B136" s="22" t="str">
        <f>+'Ordine | DDT'!C76</f>
        <v>T-SHIRT</v>
      </c>
      <c r="C136" s="22" t="str">
        <f>+'Ordine | DDT'!D76</f>
        <v>CORTA</v>
      </c>
      <c r="D136" s="22" t="str">
        <f>+'Ordine | DDT'!E76</f>
        <v>BIO</v>
      </c>
      <c r="E136" s="22">
        <f>+'Ordine | DDT'!M76</f>
        <v>0</v>
      </c>
    </row>
    <row r="137" spans="2:5" x14ac:dyDescent="0.2">
      <c r="B137" s="22" t="str">
        <f>+'Ordine | DDT'!C77</f>
        <v>T-SHIRT</v>
      </c>
      <c r="C137" s="22" t="str">
        <f>+'Ordine | DDT'!D77</f>
        <v>CORTA</v>
      </c>
      <c r="D137" s="22" t="str">
        <f>+'Ordine | DDT'!E77</f>
        <v>BIO</v>
      </c>
      <c r="E137" s="22">
        <f>+'Ordine | DDT'!M77</f>
        <v>0</v>
      </c>
    </row>
    <row r="138" spans="2:5" x14ac:dyDescent="0.2">
      <c r="B138" s="22" t="str">
        <f>+'Ordine | DDT'!C78</f>
        <v>T-SHIRT</v>
      </c>
      <c r="C138" s="22" t="str">
        <f>+'Ordine | DDT'!D78</f>
        <v>CORTA</v>
      </c>
      <c r="D138" s="22" t="str">
        <f>+'Ordine | DDT'!E78</f>
        <v>BIO</v>
      </c>
      <c r="E138" s="22">
        <f>+'Ordine | DDT'!M78</f>
        <v>0</v>
      </c>
    </row>
    <row r="139" spans="2:5" x14ac:dyDescent="0.2">
      <c r="B139" s="22" t="str">
        <f>+'Ordine | DDT'!C79</f>
        <v>T-SHIRT</v>
      </c>
      <c r="C139" s="22" t="str">
        <f>+'Ordine | DDT'!D79</f>
        <v>CORTA</v>
      </c>
      <c r="D139" s="22" t="str">
        <f>+'Ordine | DDT'!E79</f>
        <v>BIO</v>
      </c>
      <c r="E139" s="22">
        <f>+'Ordine | DDT'!M79</f>
        <v>0</v>
      </c>
    </row>
    <row r="140" spans="2:5" x14ac:dyDescent="0.2">
      <c r="B140" s="22" t="str">
        <f>+'Ordine | DDT'!C84</f>
        <v>T-SHIRT</v>
      </c>
      <c r="C140" s="22" t="str">
        <f>+'Ordine | DDT'!D84</f>
        <v>CORTA</v>
      </c>
      <c r="D140" s="22" t="str">
        <f>+'Ordine | DDT'!E84</f>
        <v>BIO</v>
      </c>
      <c r="E140" s="22">
        <f>+'Ordine | DDT'!M84</f>
        <v>0</v>
      </c>
    </row>
    <row r="141" spans="2:5" x14ac:dyDescent="0.2">
      <c r="B141" s="22" t="str">
        <f>+'Ordine | DDT'!C85</f>
        <v>T-SHIRT</v>
      </c>
      <c r="C141" s="22" t="str">
        <f>+'Ordine | DDT'!D85</f>
        <v>CORTA</v>
      </c>
      <c r="D141" s="22" t="str">
        <f>+'Ordine | DDT'!E85</f>
        <v>BIO</v>
      </c>
      <c r="E141" s="22">
        <f>+'Ordine | DDT'!M85</f>
        <v>0</v>
      </c>
    </row>
    <row r="142" spans="2:5" x14ac:dyDescent="0.2">
      <c r="B142" s="22" t="str">
        <f>+'Ordine | DDT'!C86</f>
        <v>T-SHIRT</v>
      </c>
      <c r="C142" s="22" t="str">
        <f>+'Ordine | DDT'!D86</f>
        <v>CORTA</v>
      </c>
      <c r="D142" s="22" t="str">
        <f>+'Ordine | DDT'!E86</f>
        <v>BIO</v>
      </c>
      <c r="E142" s="22">
        <f>+'Ordine | DDT'!M86</f>
        <v>0</v>
      </c>
    </row>
    <row r="143" spans="2:5" x14ac:dyDescent="0.2">
      <c r="B143" s="22" t="str">
        <f>+'Ordine | DDT'!C87</f>
        <v>T-SHIRT</v>
      </c>
      <c r="C143" s="22" t="str">
        <f>+'Ordine | DDT'!D87</f>
        <v>CORTA</v>
      </c>
      <c r="D143" s="22" t="str">
        <f>+'Ordine | DDT'!E87</f>
        <v>BIO</v>
      </c>
      <c r="E143" s="22">
        <f>+'Ordine | DDT'!M87</f>
        <v>0</v>
      </c>
    </row>
    <row r="144" spans="2:5" x14ac:dyDescent="0.2">
      <c r="B144" s="22" t="str">
        <f>+'Ordine | DDT'!C92</f>
        <v>T-SHIRT</v>
      </c>
      <c r="C144" s="22" t="str">
        <f>+'Ordine | DDT'!D92</f>
        <v>CORTA</v>
      </c>
      <c r="D144" s="22" t="str">
        <f>+'Ordine | DDT'!E92</f>
        <v>BIO</v>
      </c>
      <c r="E144" s="22">
        <f>+'Ordine | DDT'!M92</f>
        <v>0</v>
      </c>
    </row>
    <row r="145" spans="2:5" x14ac:dyDescent="0.2">
      <c r="B145" s="22" t="str">
        <f>+'Ordine | DDT'!C93</f>
        <v>T-SHIRT</v>
      </c>
      <c r="C145" s="22" t="str">
        <f>+'Ordine | DDT'!D93</f>
        <v>CORTA</v>
      </c>
      <c r="D145" s="22" t="str">
        <f>+'Ordine | DDT'!E93</f>
        <v>BIO</v>
      </c>
      <c r="E145" s="22">
        <f>+'Ordine | DDT'!M93</f>
        <v>0</v>
      </c>
    </row>
    <row r="146" spans="2:5" x14ac:dyDescent="0.2">
      <c r="B146" s="22" t="str">
        <f>+'Ordine | DDT'!C94</f>
        <v>T-SHIRT</v>
      </c>
      <c r="C146" s="22" t="str">
        <f>+'Ordine | DDT'!D94</f>
        <v>CORTA</v>
      </c>
      <c r="D146" s="22" t="str">
        <f>+'Ordine | DDT'!E94</f>
        <v>BIO</v>
      </c>
      <c r="E146" s="22">
        <f>+'Ordine | DDT'!M94</f>
        <v>0</v>
      </c>
    </row>
    <row r="147" spans="2:5" x14ac:dyDescent="0.2">
      <c r="B147" s="22" t="str">
        <f>+'Ordine | DDT'!C95</f>
        <v>T-SHIRT</v>
      </c>
      <c r="C147" s="22" t="str">
        <f>+'Ordine | DDT'!D95</f>
        <v>CORTA</v>
      </c>
      <c r="D147" s="22" t="str">
        <f>+'Ordine | DDT'!E95</f>
        <v>BIO</v>
      </c>
      <c r="E147" s="22">
        <f>+'Ordine | DDT'!M95</f>
        <v>0</v>
      </c>
    </row>
    <row r="148" spans="2:5" x14ac:dyDescent="0.2">
      <c r="B148" s="22" t="str">
        <f>+'Ordine | DDT'!C100</f>
        <v>T-SHIRT</v>
      </c>
      <c r="C148" s="22" t="str">
        <f>+'Ordine | DDT'!D100</f>
        <v>CORTA</v>
      </c>
      <c r="D148" s="22" t="str">
        <f>+'Ordine | DDT'!E100</f>
        <v>BIO</v>
      </c>
      <c r="E148" s="22">
        <f>+'Ordine | DDT'!M100</f>
        <v>0</v>
      </c>
    </row>
    <row r="149" spans="2:5" x14ac:dyDescent="0.2">
      <c r="B149" s="22" t="str">
        <f>+'Ordine | DDT'!C101</f>
        <v>T-SHIRT</v>
      </c>
      <c r="C149" s="22" t="str">
        <f>+'Ordine | DDT'!D101</f>
        <v>CORTA</v>
      </c>
      <c r="D149" s="22" t="str">
        <f>+'Ordine | DDT'!E101</f>
        <v>BIO</v>
      </c>
      <c r="E149" s="22">
        <f>+'Ordine | DDT'!M101</f>
        <v>0</v>
      </c>
    </row>
    <row r="150" spans="2:5" x14ac:dyDescent="0.2">
      <c r="B150" s="22" t="str">
        <f>+'Ordine | DDT'!C102</f>
        <v>T-SHIRT</v>
      </c>
      <c r="C150" s="22" t="str">
        <f>+'Ordine | DDT'!D102</f>
        <v>CORTA</v>
      </c>
      <c r="D150" s="22" t="str">
        <f>+'Ordine | DDT'!E102</f>
        <v>BIO</v>
      </c>
      <c r="E150" s="22">
        <f>+'Ordine | DDT'!M102</f>
        <v>0</v>
      </c>
    </row>
    <row r="151" spans="2:5" x14ac:dyDescent="0.2">
      <c r="B151" s="22" t="str">
        <f>+'Ordine | DDT'!C103</f>
        <v>T-SHIRT</v>
      </c>
      <c r="C151" s="22" t="str">
        <f>+'Ordine | DDT'!D103</f>
        <v>CORTA</v>
      </c>
      <c r="D151" s="22" t="str">
        <f>+'Ordine | DDT'!E103</f>
        <v>BIO</v>
      </c>
      <c r="E151" s="22">
        <f>+'Ordine | DDT'!M103</f>
        <v>0</v>
      </c>
    </row>
    <row r="152" spans="2:5" x14ac:dyDescent="0.2">
      <c r="B152" s="22" t="str">
        <f>+'Ordine | DDT'!C108</f>
        <v>T-SHIRT</v>
      </c>
      <c r="C152" s="22" t="str">
        <f>+'Ordine | DDT'!D108</f>
        <v>CORTA</v>
      </c>
      <c r="D152" s="22" t="str">
        <f>+'Ordine | DDT'!E108</f>
        <v>BIO</v>
      </c>
      <c r="E152" s="22">
        <f>+'Ordine | DDT'!M108</f>
        <v>0</v>
      </c>
    </row>
    <row r="153" spans="2:5" x14ac:dyDescent="0.2">
      <c r="B153" s="22" t="str">
        <f>+'Ordine | DDT'!C109</f>
        <v>T-SHIRT</v>
      </c>
      <c r="C153" s="22" t="str">
        <f>+'Ordine | DDT'!D109</f>
        <v>CORTA</v>
      </c>
      <c r="D153" s="22" t="str">
        <f>+'Ordine | DDT'!E109</f>
        <v>BIO</v>
      </c>
      <c r="E153" s="22">
        <f>+'Ordine | DDT'!M109</f>
        <v>0</v>
      </c>
    </row>
    <row r="154" spans="2:5" x14ac:dyDescent="0.2">
      <c r="B154" s="22" t="str">
        <f>+'Ordine | DDT'!C110</f>
        <v>T-SHIRT</v>
      </c>
      <c r="C154" s="22" t="str">
        <f>+'Ordine | DDT'!D110</f>
        <v>CORTA</v>
      </c>
      <c r="D154" s="22" t="str">
        <f>+'Ordine | DDT'!E110</f>
        <v>BIO</v>
      </c>
      <c r="E154" s="22">
        <f>+'Ordine | DDT'!M110</f>
        <v>0</v>
      </c>
    </row>
    <row r="155" spans="2:5" x14ac:dyDescent="0.2">
      <c r="B155" s="22" t="str">
        <f>+'Ordine | DDT'!C111</f>
        <v>T-SHIRT</v>
      </c>
      <c r="C155" s="22" t="str">
        <f>+'Ordine | DDT'!D111</f>
        <v>CORTA</v>
      </c>
      <c r="D155" s="22" t="str">
        <f>+'Ordine | DDT'!E111</f>
        <v>BIO</v>
      </c>
      <c r="E155" s="22">
        <f>+'Ordine | DDT'!M111</f>
        <v>0</v>
      </c>
    </row>
    <row r="156" spans="2:5" x14ac:dyDescent="0.2">
      <c r="B156" s="22" t="str">
        <f>+'Ordine | DDT'!C116</f>
        <v>T-SHIRT</v>
      </c>
      <c r="C156" s="22" t="str">
        <f>+'Ordine | DDT'!D116</f>
        <v>CORTA</v>
      </c>
      <c r="D156" s="22" t="str">
        <f>+'Ordine | DDT'!E116</f>
        <v>BIO</v>
      </c>
      <c r="E156" s="22">
        <f>+'Ordine | DDT'!M116</f>
        <v>0</v>
      </c>
    </row>
    <row r="157" spans="2:5" x14ac:dyDescent="0.2">
      <c r="B157" s="22" t="str">
        <f>+'Ordine | DDT'!C117</f>
        <v>T-SHIRT</v>
      </c>
      <c r="C157" s="22" t="str">
        <f>+'Ordine | DDT'!D117</f>
        <v>CORTA</v>
      </c>
      <c r="D157" s="22" t="str">
        <f>+'Ordine | DDT'!E117</f>
        <v>BIO</v>
      </c>
      <c r="E157" s="22">
        <f>+'Ordine | DDT'!M117</f>
        <v>0</v>
      </c>
    </row>
    <row r="158" spans="2:5" x14ac:dyDescent="0.2">
      <c r="B158" s="22" t="str">
        <f>+'Ordine | DDT'!C118</f>
        <v>T-SHIRT</v>
      </c>
      <c r="C158" s="22" t="str">
        <f>+'Ordine | DDT'!D118</f>
        <v>CORTA</v>
      </c>
      <c r="D158" s="22" t="str">
        <f>+'Ordine | DDT'!E118</f>
        <v>BIO</v>
      </c>
      <c r="E158" s="22">
        <f>+'Ordine | DDT'!M118</f>
        <v>0</v>
      </c>
    </row>
    <row r="159" spans="2:5" x14ac:dyDescent="0.2">
      <c r="B159" s="22" t="str">
        <f>+'Ordine | DDT'!C119</f>
        <v>T-SHIRT</v>
      </c>
      <c r="C159" s="22" t="str">
        <f>+'Ordine | DDT'!D119</f>
        <v>CORTA</v>
      </c>
      <c r="D159" s="22" t="str">
        <f>+'Ordine | DDT'!E119</f>
        <v>BIO</v>
      </c>
      <c r="E159" s="22">
        <f>+'Ordine | DDT'!M119</f>
        <v>0</v>
      </c>
    </row>
    <row r="160" spans="2:5" x14ac:dyDescent="0.2">
      <c r="B160" s="22" t="str">
        <f>+'Ordine | DDT'!C124</f>
        <v>T-SHIRT</v>
      </c>
      <c r="C160" s="22" t="str">
        <f>+'Ordine | DDT'!D124</f>
        <v>CORTA</v>
      </c>
      <c r="D160" s="22" t="str">
        <f>+'Ordine | DDT'!E124</f>
        <v>BIO</v>
      </c>
      <c r="E160" s="22">
        <f>+'Ordine | DDT'!M124</f>
        <v>0</v>
      </c>
    </row>
    <row r="161" spans="2:5" x14ac:dyDescent="0.2">
      <c r="B161" s="22" t="str">
        <f>+'Ordine | DDT'!C125</f>
        <v>T-SHIRT</v>
      </c>
      <c r="C161" s="22" t="str">
        <f>+'Ordine | DDT'!D125</f>
        <v>CORTA</v>
      </c>
      <c r="D161" s="22" t="str">
        <f>+'Ordine | DDT'!E125</f>
        <v>BIO</v>
      </c>
      <c r="E161" s="22">
        <f>+'Ordine | DDT'!M125</f>
        <v>0</v>
      </c>
    </row>
    <row r="162" spans="2:5" x14ac:dyDescent="0.2">
      <c r="B162" s="22" t="str">
        <f>+'Ordine | DDT'!C126</f>
        <v>T-SHIRT</v>
      </c>
      <c r="C162" s="22" t="str">
        <f>+'Ordine | DDT'!D126</f>
        <v>CORTA</v>
      </c>
      <c r="D162" s="22" t="str">
        <f>+'Ordine | DDT'!E126</f>
        <v>BIO</v>
      </c>
      <c r="E162" s="22">
        <f>+'Ordine | DDT'!M126</f>
        <v>0</v>
      </c>
    </row>
    <row r="163" spans="2:5" x14ac:dyDescent="0.2">
      <c r="B163" s="22" t="str">
        <f>+'Ordine | DDT'!C127</f>
        <v>T-SHIRT</v>
      </c>
      <c r="C163" s="22" t="str">
        <f>+'Ordine | DDT'!D127</f>
        <v>CORTA</v>
      </c>
      <c r="D163" s="22" t="str">
        <f>+'Ordine | DDT'!E127</f>
        <v>BIO</v>
      </c>
      <c r="E163" s="22">
        <f>+'Ordine | DDT'!M127</f>
        <v>0</v>
      </c>
    </row>
    <row r="164" spans="2:5" x14ac:dyDescent="0.2">
      <c r="B164" s="22" t="str">
        <f>+'Ordine | DDT'!C132</f>
        <v>T-SHIRT</v>
      </c>
      <c r="C164" s="22" t="str">
        <f>+'Ordine | DDT'!D132</f>
        <v>CORTA</v>
      </c>
      <c r="D164" s="22" t="str">
        <f>+'Ordine | DDT'!E132</f>
        <v>BIO</v>
      </c>
      <c r="E164" s="22">
        <f>+'Ordine | DDT'!M132</f>
        <v>0</v>
      </c>
    </row>
    <row r="165" spans="2:5" x14ac:dyDescent="0.2">
      <c r="B165" s="22" t="str">
        <f>+'Ordine | DDT'!C133</f>
        <v>T-SHIRT</v>
      </c>
      <c r="C165" s="22" t="str">
        <f>+'Ordine | DDT'!D133</f>
        <v>CORTA</v>
      </c>
      <c r="D165" s="22" t="str">
        <f>+'Ordine | DDT'!E133</f>
        <v>BIO</v>
      </c>
      <c r="E165" s="22">
        <f>+'Ordine | DDT'!M133</f>
        <v>0</v>
      </c>
    </row>
    <row r="166" spans="2:5" x14ac:dyDescent="0.2">
      <c r="B166" s="22" t="str">
        <f>+'Ordine | DDT'!C134</f>
        <v>T-SHIRT</v>
      </c>
      <c r="C166" s="22" t="str">
        <f>+'Ordine | DDT'!D134</f>
        <v>CORTA</v>
      </c>
      <c r="D166" s="22" t="str">
        <f>+'Ordine | DDT'!E134</f>
        <v>BIO</v>
      </c>
      <c r="E166" s="22">
        <f>+'Ordine | DDT'!M134</f>
        <v>0</v>
      </c>
    </row>
    <row r="167" spans="2:5" x14ac:dyDescent="0.2">
      <c r="B167" s="22" t="str">
        <f>+'Ordine | DDT'!C135</f>
        <v>T-SHIRT</v>
      </c>
      <c r="C167" s="22" t="str">
        <f>+'Ordine | DDT'!D135</f>
        <v>CORTA</v>
      </c>
      <c r="D167" s="22" t="str">
        <f>+'Ordine | DDT'!E135</f>
        <v>BIO</v>
      </c>
      <c r="E167" s="22">
        <f>+'Ordine | DDT'!M135</f>
        <v>0</v>
      </c>
    </row>
    <row r="168" spans="2:5" x14ac:dyDescent="0.2">
      <c r="B168" s="22" t="str">
        <f>+'Ordine | DDT'!C140</f>
        <v>T-SHIRT</v>
      </c>
      <c r="C168" s="22" t="str">
        <f>+'Ordine | DDT'!D140</f>
        <v>CORTA</v>
      </c>
      <c r="D168" s="22" t="str">
        <f>+'Ordine | DDT'!E140</f>
        <v>BIO</v>
      </c>
      <c r="E168" s="22">
        <f>+'Ordine | DDT'!M140</f>
        <v>0</v>
      </c>
    </row>
    <row r="169" spans="2:5" x14ac:dyDescent="0.2">
      <c r="B169" s="22" t="str">
        <f>+'Ordine | DDT'!C141</f>
        <v>T-SHIRT</v>
      </c>
      <c r="C169" s="22" t="str">
        <f>+'Ordine | DDT'!D141</f>
        <v>CORTA</v>
      </c>
      <c r="D169" s="22" t="str">
        <f>+'Ordine | DDT'!E141</f>
        <v>BIO</v>
      </c>
      <c r="E169" s="22">
        <f>+'Ordine | DDT'!M141</f>
        <v>0</v>
      </c>
    </row>
    <row r="170" spans="2:5" x14ac:dyDescent="0.2">
      <c r="B170" s="22" t="str">
        <f>+'Ordine | DDT'!C142</f>
        <v>T-SHIRT</v>
      </c>
      <c r="C170" s="22" t="str">
        <f>+'Ordine | DDT'!D142</f>
        <v>CORTA</v>
      </c>
      <c r="D170" s="22" t="str">
        <f>+'Ordine | DDT'!E142</f>
        <v>BIO</v>
      </c>
      <c r="E170" s="22">
        <f>+'Ordine | DDT'!M142</f>
        <v>0</v>
      </c>
    </row>
    <row r="171" spans="2:5" x14ac:dyDescent="0.2">
      <c r="B171" s="22" t="str">
        <f>+'Ordine | DDT'!C143</f>
        <v>T-SHIRT</v>
      </c>
      <c r="C171" s="22" t="str">
        <f>+'Ordine | DDT'!D143</f>
        <v>CORTA</v>
      </c>
      <c r="D171" s="22" t="str">
        <f>+'Ordine | DDT'!E143</f>
        <v>BIO</v>
      </c>
      <c r="E171" s="22">
        <f>+'Ordine | DDT'!M143</f>
        <v>0</v>
      </c>
    </row>
    <row r="172" spans="2:5" x14ac:dyDescent="0.2">
      <c r="B172" s="22" t="str">
        <f>+'Ordine | DDT'!C148</f>
        <v>T-SHIRT</v>
      </c>
      <c r="C172" s="22" t="str">
        <f>+'Ordine | DDT'!D148</f>
        <v>CORTA</v>
      </c>
      <c r="D172" s="22" t="str">
        <f>+'Ordine | DDT'!E148</f>
        <v>BIO</v>
      </c>
      <c r="E172" s="22">
        <f>+'Ordine | DDT'!M148</f>
        <v>0</v>
      </c>
    </row>
    <row r="173" spans="2:5" x14ac:dyDescent="0.2">
      <c r="B173" s="22" t="str">
        <f>+'Ordine | DDT'!C149</f>
        <v>T-SHIRT</v>
      </c>
      <c r="C173" s="22" t="str">
        <f>+'Ordine | DDT'!D149</f>
        <v>CORTA</v>
      </c>
      <c r="D173" s="22" t="str">
        <f>+'Ordine | DDT'!E149</f>
        <v>BIO</v>
      </c>
      <c r="E173" s="22">
        <f>+'Ordine | DDT'!M149</f>
        <v>0</v>
      </c>
    </row>
    <row r="174" spans="2:5" x14ac:dyDescent="0.2">
      <c r="B174" s="22" t="str">
        <f>+'Ordine | DDT'!C150</f>
        <v>T-SHIRT</v>
      </c>
      <c r="C174" s="22" t="str">
        <f>+'Ordine | DDT'!D150</f>
        <v>CORTA</v>
      </c>
      <c r="D174" s="22" t="str">
        <f>+'Ordine | DDT'!E150</f>
        <v>BIO</v>
      </c>
      <c r="E174" s="22">
        <f>+'Ordine | DDT'!M150</f>
        <v>0</v>
      </c>
    </row>
    <row r="175" spans="2:5" x14ac:dyDescent="0.2">
      <c r="B175" s="22" t="str">
        <f>+'Ordine | DDT'!C151</f>
        <v>T-SHIRT</v>
      </c>
      <c r="C175" s="22" t="str">
        <f>+'Ordine | DDT'!D151</f>
        <v>CORTA</v>
      </c>
      <c r="D175" s="22" t="str">
        <f>+'Ordine | DDT'!E151</f>
        <v>BIO</v>
      </c>
      <c r="E175" s="22">
        <f>+'Ordine | DDT'!M151</f>
        <v>0</v>
      </c>
    </row>
    <row r="176" spans="2:5" x14ac:dyDescent="0.2">
      <c r="B176" s="22" t="str">
        <f>+'Ordine | DDT'!C156</f>
        <v>T-SHIRT</v>
      </c>
      <c r="C176" s="22" t="str">
        <f>+'Ordine | DDT'!D156</f>
        <v>CORTA</v>
      </c>
      <c r="D176" s="22" t="str">
        <f>+'Ordine | DDT'!E156</f>
        <v>BIO</v>
      </c>
      <c r="E176" s="22">
        <f>+'Ordine | DDT'!M156</f>
        <v>0</v>
      </c>
    </row>
    <row r="177" spans="2:5" x14ac:dyDescent="0.2">
      <c r="B177" s="22" t="str">
        <f>+'Ordine | DDT'!C157</f>
        <v>T-SHIRT</v>
      </c>
      <c r="C177" s="22" t="str">
        <f>+'Ordine | DDT'!D157</f>
        <v>CORTA</v>
      </c>
      <c r="D177" s="22" t="str">
        <f>+'Ordine | DDT'!E157</f>
        <v>BIO</v>
      </c>
      <c r="E177" s="22">
        <f>+'Ordine | DDT'!M157</f>
        <v>0</v>
      </c>
    </row>
    <row r="178" spans="2:5" x14ac:dyDescent="0.2">
      <c r="B178" s="22" t="str">
        <f>+'Ordine | DDT'!C158</f>
        <v>T-SHIRT</v>
      </c>
      <c r="C178" s="22" t="str">
        <f>+'Ordine | DDT'!D158</f>
        <v>CORTA</v>
      </c>
      <c r="D178" s="22" t="str">
        <f>+'Ordine | DDT'!E158</f>
        <v>BIO</v>
      </c>
      <c r="E178" s="22">
        <f>+'Ordine | DDT'!M158</f>
        <v>0</v>
      </c>
    </row>
    <row r="179" spans="2:5" x14ac:dyDescent="0.2">
      <c r="B179" s="22" t="str">
        <f>+'Ordine | DDT'!C159</f>
        <v>T-SHIRT</v>
      </c>
      <c r="C179" s="22" t="str">
        <f>+'Ordine | DDT'!D159</f>
        <v>CORTA</v>
      </c>
      <c r="D179" s="22" t="str">
        <f>+'Ordine | DDT'!E159</f>
        <v>BIO</v>
      </c>
      <c r="E179" s="22">
        <f>+'Ordine | DDT'!M159</f>
        <v>0</v>
      </c>
    </row>
    <row r="180" spans="2:5" x14ac:dyDescent="0.2">
      <c r="B180" s="22" t="str">
        <f>+'Ordine | DDT'!C164</f>
        <v>T-SHIRT</v>
      </c>
      <c r="C180" s="22" t="str">
        <f>+'Ordine | DDT'!D164</f>
        <v>CORTA</v>
      </c>
      <c r="D180" s="22" t="str">
        <f>+'Ordine | DDT'!E164</f>
        <v>BIO</v>
      </c>
      <c r="E180" s="22">
        <f>+'Ordine | DDT'!M164</f>
        <v>0</v>
      </c>
    </row>
    <row r="181" spans="2:5" x14ac:dyDescent="0.2">
      <c r="B181" s="22" t="str">
        <f>+'Ordine | DDT'!C165</f>
        <v>T-SHIRT</v>
      </c>
      <c r="C181" s="22" t="str">
        <f>+'Ordine | DDT'!D165</f>
        <v>CORTA</v>
      </c>
      <c r="D181" s="22" t="str">
        <f>+'Ordine | DDT'!E165</f>
        <v>BIO</v>
      </c>
      <c r="E181" s="22">
        <f>+'Ordine | DDT'!M165</f>
        <v>0</v>
      </c>
    </row>
    <row r="182" spans="2:5" x14ac:dyDescent="0.2">
      <c r="B182" s="22" t="str">
        <f>+'Ordine | DDT'!C166</f>
        <v>T-SHIRT</v>
      </c>
      <c r="C182" s="22" t="str">
        <f>+'Ordine | DDT'!D166</f>
        <v>CORTA</v>
      </c>
      <c r="D182" s="22" t="str">
        <f>+'Ordine | DDT'!E166</f>
        <v>BIO</v>
      </c>
      <c r="E182" s="22">
        <f>+'Ordine | DDT'!M166</f>
        <v>0</v>
      </c>
    </row>
    <row r="183" spans="2:5" x14ac:dyDescent="0.2">
      <c r="B183" s="22" t="str">
        <f>+'Ordine | DDT'!C167</f>
        <v>T-SHIRT</v>
      </c>
      <c r="C183" s="22" t="str">
        <f>+'Ordine | DDT'!D167</f>
        <v>CORTA</v>
      </c>
      <c r="D183" s="22" t="str">
        <f>+'Ordine | DDT'!E167</f>
        <v>BIO</v>
      </c>
      <c r="E183" s="22">
        <f>+'Ordine | DDT'!M167</f>
        <v>0</v>
      </c>
    </row>
    <row r="184" spans="2:5" x14ac:dyDescent="0.2">
      <c r="B184" s="22" t="str">
        <f>+'Ordine | DDT'!C172</f>
        <v>T-SHIRT</v>
      </c>
      <c r="C184" s="22" t="str">
        <f>+'Ordine | DDT'!D172</f>
        <v>CORTA</v>
      </c>
      <c r="D184" s="22" t="str">
        <f>+'Ordine | DDT'!E172</f>
        <v>BIO</v>
      </c>
      <c r="E184" s="22">
        <f>+'Ordine | DDT'!M172</f>
        <v>0</v>
      </c>
    </row>
    <row r="185" spans="2:5" x14ac:dyDescent="0.2">
      <c r="B185" s="22" t="str">
        <f>+'Ordine | DDT'!C173</f>
        <v>T-SHIRT</v>
      </c>
      <c r="C185" s="22" t="str">
        <f>+'Ordine | DDT'!D173</f>
        <v>CORTA</v>
      </c>
      <c r="D185" s="22" t="str">
        <f>+'Ordine | DDT'!E173</f>
        <v>BIO</v>
      </c>
      <c r="E185" s="22">
        <f>+'Ordine | DDT'!M173</f>
        <v>0</v>
      </c>
    </row>
    <row r="186" spans="2:5" x14ac:dyDescent="0.2">
      <c r="B186" s="22" t="str">
        <f>+'Ordine | DDT'!C174</f>
        <v>T-SHIRT</v>
      </c>
      <c r="C186" s="22" t="str">
        <f>+'Ordine | DDT'!D174</f>
        <v>CORTA</v>
      </c>
      <c r="D186" s="22" t="str">
        <f>+'Ordine | DDT'!E174</f>
        <v>BIO</v>
      </c>
      <c r="E186" s="22">
        <f>+'Ordine | DDT'!M174</f>
        <v>0</v>
      </c>
    </row>
    <row r="187" spans="2:5" x14ac:dyDescent="0.2">
      <c r="B187" s="22" t="str">
        <f>+'Ordine | DDT'!C175</f>
        <v>T-SHIRT</v>
      </c>
      <c r="C187" s="22" t="str">
        <f>+'Ordine | DDT'!D175</f>
        <v>CORTA</v>
      </c>
      <c r="D187" s="22" t="str">
        <f>+'Ordine | DDT'!E175</f>
        <v>BIO</v>
      </c>
      <c r="E187" s="22">
        <f>+'Ordine | DDT'!M175</f>
        <v>0</v>
      </c>
    </row>
    <row r="188" spans="2:5" x14ac:dyDescent="0.2">
      <c r="B188" s="22" t="str">
        <f>+'Ordine | DDT'!C180</f>
        <v>T-SHIRT</v>
      </c>
      <c r="C188" s="22" t="str">
        <f>+'Ordine | DDT'!D180</f>
        <v>CORTA</v>
      </c>
      <c r="D188" s="22" t="str">
        <f>+'Ordine | DDT'!E180</f>
        <v>BIO</v>
      </c>
      <c r="E188" s="22">
        <f>+'Ordine | DDT'!M180</f>
        <v>0</v>
      </c>
    </row>
    <row r="189" spans="2:5" x14ac:dyDescent="0.2">
      <c r="B189" s="22" t="str">
        <f>+'Ordine | DDT'!C181</f>
        <v>T-SHIRT</v>
      </c>
      <c r="C189" s="22" t="str">
        <f>+'Ordine | DDT'!D181</f>
        <v>CORTA</v>
      </c>
      <c r="D189" s="22" t="str">
        <f>+'Ordine | DDT'!E181</f>
        <v>BIO</v>
      </c>
      <c r="E189" s="22">
        <f>+'Ordine | DDT'!M181</f>
        <v>0</v>
      </c>
    </row>
    <row r="190" spans="2:5" x14ac:dyDescent="0.2">
      <c r="B190" s="22" t="str">
        <f>+'Ordine | DDT'!C182</f>
        <v>T-SHIRT</v>
      </c>
      <c r="C190" s="22" t="str">
        <f>+'Ordine | DDT'!D182</f>
        <v>CORTA</v>
      </c>
      <c r="D190" s="22" t="str">
        <f>+'Ordine | DDT'!E182</f>
        <v>BIO</v>
      </c>
      <c r="E190" s="22">
        <f>+'Ordine | DDT'!M182</f>
        <v>0</v>
      </c>
    </row>
    <row r="191" spans="2:5" x14ac:dyDescent="0.2">
      <c r="B191" s="22" t="str">
        <f>+'Ordine | DDT'!C183</f>
        <v>T-SHIRT</v>
      </c>
      <c r="C191" s="22" t="str">
        <f>+'Ordine | DDT'!D183</f>
        <v>CORTA</v>
      </c>
      <c r="D191" s="22" t="str">
        <f>+'Ordine | DDT'!E183</f>
        <v>BIO</v>
      </c>
      <c r="E191" s="22">
        <f>+'Ordine | DDT'!M183</f>
        <v>0</v>
      </c>
    </row>
    <row r="192" spans="2:5" x14ac:dyDescent="0.2">
      <c r="B192" s="22" t="str">
        <f>+'Ordine | DDT'!C188</f>
        <v>T-SHIRT</v>
      </c>
      <c r="C192" s="22" t="str">
        <f>+'Ordine | DDT'!D188</f>
        <v>CORTA</v>
      </c>
      <c r="D192" s="22" t="str">
        <f>+'Ordine | DDT'!E188</f>
        <v>BIO</v>
      </c>
      <c r="E192" s="22">
        <f>+'Ordine | DDT'!M188</f>
        <v>0</v>
      </c>
    </row>
    <row r="193" spans="2:5" x14ac:dyDescent="0.2">
      <c r="B193" s="22" t="str">
        <f>+'Ordine | DDT'!C189</f>
        <v>T-SHIRT</v>
      </c>
      <c r="C193" s="22" t="str">
        <f>+'Ordine | DDT'!D189</f>
        <v>CORTA</v>
      </c>
      <c r="D193" s="22" t="str">
        <f>+'Ordine | DDT'!E189</f>
        <v>BIO</v>
      </c>
      <c r="E193" s="22">
        <f>+'Ordine | DDT'!M189</f>
        <v>0</v>
      </c>
    </row>
    <row r="194" spans="2:5" x14ac:dyDescent="0.2">
      <c r="B194" s="22" t="str">
        <f>+'Ordine | DDT'!C190</f>
        <v>T-SHIRT</v>
      </c>
      <c r="C194" s="22" t="str">
        <f>+'Ordine | DDT'!D190</f>
        <v>CORTA</v>
      </c>
      <c r="D194" s="22" t="str">
        <f>+'Ordine | DDT'!E190</f>
        <v>BIO</v>
      </c>
      <c r="E194" s="22">
        <f>+'Ordine | DDT'!M190</f>
        <v>0</v>
      </c>
    </row>
    <row r="195" spans="2:5" x14ac:dyDescent="0.2">
      <c r="B195" s="22" t="str">
        <f>+'Ordine | DDT'!C191</f>
        <v>T-SHIRT</v>
      </c>
      <c r="C195" s="22" t="str">
        <f>+'Ordine | DDT'!D191</f>
        <v>CORTA</v>
      </c>
      <c r="D195" s="22" t="str">
        <f>+'Ordine | DDT'!E191</f>
        <v>BIO</v>
      </c>
      <c r="E195" s="22">
        <f>+'Ordine | DDT'!M191</f>
        <v>0</v>
      </c>
    </row>
    <row r="196" spans="2:5" x14ac:dyDescent="0.2">
      <c r="B196" s="22" t="str">
        <f>+'Ordine | DDT'!C195</f>
        <v>T-SHIRT</v>
      </c>
      <c r="C196" s="22" t="str">
        <f>+'Ordine | DDT'!D195</f>
        <v>CORTA</v>
      </c>
      <c r="D196" s="22" t="str">
        <f>+'Ordine | DDT'!E195</f>
        <v>BIO</v>
      </c>
      <c r="E196" s="22">
        <f>+'Ordine | DDT'!M195</f>
        <v>0</v>
      </c>
    </row>
    <row r="197" spans="2:5" x14ac:dyDescent="0.2">
      <c r="B197" s="22" t="str">
        <f>+'Ordine | DDT'!C196</f>
        <v>T-SHIRT</v>
      </c>
      <c r="C197" s="22" t="str">
        <f>+'Ordine | DDT'!D196</f>
        <v>CORTA</v>
      </c>
      <c r="D197" s="22" t="str">
        <f>+'Ordine | DDT'!E196</f>
        <v>BIO</v>
      </c>
      <c r="E197" s="22">
        <f>+'Ordine | DDT'!M196</f>
        <v>0</v>
      </c>
    </row>
    <row r="198" spans="2:5" x14ac:dyDescent="0.2">
      <c r="B198" s="22" t="str">
        <f>+'Ordine | DDT'!C197</f>
        <v>T-SHIRT</v>
      </c>
      <c r="C198" s="22" t="str">
        <f>+'Ordine | DDT'!D197</f>
        <v>CORTA</v>
      </c>
      <c r="D198" s="22" t="str">
        <f>+'Ordine | DDT'!E197</f>
        <v>BIO</v>
      </c>
      <c r="E198" s="22">
        <f>+'Ordine | DDT'!M197</f>
        <v>0</v>
      </c>
    </row>
    <row r="199" spans="2:5" x14ac:dyDescent="0.2">
      <c r="B199" s="22" t="str">
        <f>+'Ordine | DDT'!C202</f>
        <v>T-SHIRT</v>
      </c>
      <c r="C199" s="22" t="str">
        <f>+'Ordine | DDT'!D202</f>
        <v>CORTA</v>
      </c>
      <c r="D199" s="22" t="str">
        <f>+'Ordine | DDT'!E202</f>
        <v>BIO</v>
      </c>
      <c r="E199" s="22">
        <f>+'Ordine | DDT'!M202</f>
        <v>0</v>
      </c>
    </row>
    <row r="200" spans="2:5" x14ac:dyDescent="0.2">
      <c r="B200" s="22" t="str">
        <f>+'Ordine | DDT'!C203</f>
        <v>T-SHIRT</v>
      </c>
      <c r="C200" s="22" t="str">
        <f>+'Ordine | DDT'!D203</f>
        <v>CORTA</v>
      </c>
      <c r="D200" s="22" t="str">
        <f>+'Ordine | DDT'!E203</f>
        <v>BIO</v>
      </c>
      <c r="E200" s="22">
        <f>+'Ordine | DDT'!M203</f>
        <v>0</v>
      </c>
    </row>
    <row r="201" spans="2:5" x14ac:dyDescent="0.2">
      <c r="B201" s="22" t="str">
        <f>+'Ordine | DDT'!C204</f>
        <v>T-SHIRT</v>
      </c>
      <c r="C201" s="22" t="str">
        <f>+'Ordine | DDT'!D204</f>
        <v>CORTA</v>
      </c>
      <c r="D201" s="22" t="str">
        <f>+'Ordine | DDT'!E204</f>
        <v>BIO</v>
      </c>
      <c r="E201" s="22">
        <f>+'Ordine | DDT'!M204</f>
        <v>0</v>
      </c>
    </row>
    <row r="202" spans="2:5" x14ac:dyDescent="0.2">
      <c r="B202" s="22" t="str">
        <f>+'Ordine | DDT'!C205</f>
        <v>T-SHIRT</v>
      </c>
      <c r="C202" s="22" t="str">
        <f>+'Ordine | DDT'!D205</f>
        <v>CORTA</v>
      </c>
      <c r="D202" s="22" t="str">
        <f>+'Ordine | DDT'!E205</f>
        <v>BIO</v>
      </c>
      <c r="E202" s="22">
        <f>+'Ordine | DDT'!M205</f>
        <v>0</v>
      </c>
    </row>
    <row r="203" spans="2:5" x14ac:dyDescent="0.2">
      <c r="B203" s="22" t="str">
        <f>+'Ordine | DDT'!C210</f>
        <v>T-SHIRT</v>
      </c>
      <c r="C203" s="22" t="str">
        <f>+'Ordine | DDT'!D210</f>
        <v>CORTA</v>
      </c>
      <c r="D203" s="22" t="str">
        <f>+'Ordine | DDT'!E210</f>
        <v>BIO</v>
      </c>
      <c r="E203" s="22">
        <f>+'Ordine | DDT'!M210</f>
        <v>0</v>
      </c>
    </row>
    <row r="204" spans="2:5" x14ac:dyDescent="0.2">
      <c r="B204" s="22" t="str">
        <f>+'Ordine | DDT'!C211</f>
        <v>T-SHIRT</v>
      </c>
      <c r="C204" s="22" t="str">
        <f>+'Ordine | DDT'!D211</f>
        <v>CORTA</v>
      </c>
      <c r="D204" s="22" t="str">
        <f>+'Ordine | DDT'!E211</f>
        <v>BIO</v>
      </c>
      <c r="E204" s="22">
        <f>+'Ordine | DDT'!M211</f>
        <v>0</v>
      </c>
    </row>
    <row r="205" spans="2:5" x14ac:dyDescent="0.2">
      <c r="B205" s="22" t="str">
        <f>+'Ordine | DDT'!C212</f>
        <v>T-SHIRT</v>
      </c>
      <c r="C205" s="22" t="str">
        <f>+'Ordine | DDT'!D212</f>
        <v>CORTA</v>
      </c>
      <c r="D205" s="22" t="str">
        <f>+'Ordine | DDT'!E212</f>
        <v>BIO</v>
      </c>
      <c r="E205" s="22">
        <f>+'Ordine | DDT'!M212</f>
        <v>0</v>
      </c>
    </row>
    <row r="206" spans="2:5" x14ac:dyDescent="0.2">
      <c r="B206" s="22" t="str">
        <f>+'Ordine | DDT'!C213</f>
        <v>T-SHIRT</v>
      </c>
      <c r="C206" s="22" t="str">
        <f>+'Ordine | DDT'!D213</f>
        <v>CORTA</v>
      </c>
      <c r="D206" s="22" t="str">
        <f>+'Ordine | DDT'!E213</f>
        <v>BIO</v>
      </c>
      <c r="E206" s="22">
        <f>+'Ordine | DDT'!M213</f>
        <v>0</v>
      </c>
    </row>
    <row r="207" spans="2:5" x14ac:dyDescent="0.2">
      <c r="B207" s="22" t="str">
        <f>+'Ordine | DDT'!C214</f>
        <v>TOTE BAG</v>
      </c>
      <c r="C207" s="22" t="str">
        <f>+'Ordine | DDT'!D214</f>
        <v>no</v>
      </c>
      <c r="D207" s="22" t="str">
        <f>+'Ordine | DDT'!E214</f>
        <v>BIO</v>
      </c>
      <c r="E207" s="22">
        <f>+'Ordine | DDT'!M214</f>
        <v>0</v>
      </c>
    </row>
    <row r="208" spans="2:5" x14ac:dyDescent="0.2">
      <c r="B208" s="22" t="str">
        <f>+'Ordine | DDT'!C215</f>
        <v>TOTE BAG</v>
      </c>
      <c r="C208" s="22" t="str">
        <f>+'Ordine | DDT'!D215</f>
        <v>no</v>
      </c>
      <c r="D208" s="22" t="str">
        <f>+'Ordine | DDT'!E215</f>
        <v>BIO</v>
      </c>
      <c r="E208" s="22">
        <f>+'Ordine | DDT'!M215</f>
        <v>0</v>
      </c>
    </row>
    <row r="209" spans="2:5" x14ac:dyDescent="0.2">
      <c r="B209" s="22" t="str">
        <f>+'Ordine | DDT'!C216</f>
        <v>TOTE BAG</v>
      </c>
      <c r="C209" s="22" t="str">
        <f>+'Ordine | DDT'!D216</f>
        <v>no</v>
      </c>
      <c r="D209" s="22" t="str">
        <f>+'Ordine | DDT'!E216</f>
        <v>BIO</v>
      </c>
      <c r="E209" s="22">
        <f>+'Ordine | DDT'!M216</f>
        <v>0</v>
      </c>
    </row>
    <row r="210" spans="2:5" x14ac:dyDescent="0.2">
      <c r="B210" s="22" t="str">
        <f>+'Ordine | DDT'!C217</f>
        <v>TOTE BAG</v>
      </c>
      <c r="C210" s="22" t="str">
        <f>+'Ordine | DDT'!D217</f>
        <v>no</v>
      </c>
      <c r="D210" s="22" t="str">
        <f>+'Ordine | DDT'!E217</f>
        <v>BIO</v>
      </c>
      <c r="E210" s="22">
        <f>+'Ordine | DDT'!M217</f>
        <v>0</v>
      </c>
    </row>
    <row r="211" spans="2:5" x14ac:dyDescent="0.2">
      <c r="B211" s="22" t="str">
        <f>+'Ordine | DDT'!C218</f>
        <v>TOTE BAG</v>
      </c>
      <c r="C211" s="22" t="str">
        <f>+'Ordine | DDT'!D218</f>
        <v>no</v>
      </c>
      <c r="D211" s="22" t="str">
        <f>+'Ordine | DDT'!E218</f>
        <v>BIO</v>
      </c>
      <c r="E211" s="22">
        <f>+'Ordine | DDT'!M218</f>
        <v>0</v>
      </c>
    </row>
    <row r="212" spans="2:5" x14ac:dyDescent="0.2">
      <c r="B212" s="22" t="e">
        <f>+'Ordine | DDT'!#REF!</f>
        <v>#REF!</v>
      </c>
      <c r="C212" s="22" t="e">
        <f>+'Ordine | DDT'!#REF!</f>
        <v>#REF!</v>
      </c>
      <c r="D212" s="22" t="e">
        <f>+'Ordine | DDT'!#REF!</f>
        <v>#REF!</v>
      </c>
      <c r="E212" s="22" t="e">
        <f>+'Ordine | DDT'!#REF!</f>
        <v>#REF!</v>
      </c>
    </row>
    <row r="213" spans="2:5" x14ac:dyDescent="0.2">
      <c r="B213" s="22" t="e">
        <f>+'Ordine | DDT'!#REF!</f>
        <v>#REF!</v>
      </c>
      <c r="C213" s="22" t="e">
        <f>+'Ordine | DDT'!#REF!</f>
        <v>#REF!</v>
      </c>
      <c r="D213" s="22" t="e">
        <f>+'Ordine | DDT'!#REF!</f>
        <v>#REF!</v>
      </c>
      <c r="E213" s="22" t="e">
        <f>+'Ordine | DDT'!#REF!</f>
        <v>#REF!</v>
      </c>
    </row>
    <row r="214" spans="2:5" x14ac:dyDescent="0.2">
      <c r="B214" s="22" t="e">
        <f>+'Ordine | DDT'!#REF!</f>
        <v>#REF!</v>
      </c>
      <c r="C214" s="22" t="e">
        <f>+'Ordine | DDT'!#REF!</f>
        <v>#REF!</v>
      </c>
      <c r="D214" s="22" t="e">
        <f>+'Ordine | DDT'!#REF!</f>
        <v>#REF!</v>
      </c>
      <c r="E214" s="22" t="e">
        <f>+'Ordine | DDT'!#REF!</f>
        <v>#REF!</v>
      </c>
    </row>
    <row r="215" spans="2:5" x14ac:dyDescent="0.2">
      <c r="B215" s="22" t="e">
        <f>+'Ordine | DDT'!#REF!</f>
        <v>#REF!</v>
      </c>
      <c r="C215" s="22" t="e">
        <f>+'Ordine | DDT'!#REF!</f>
        <v>#REF!</v>
      </c>
      <c r="D215" s="22" t="e">
        <f>+'Ordine | DDT'!#REF!</f>
        <v>#REF!</v>
      </c>
      <c r="E215" s="22" t="e">
        <f>+'Ordine | DDT'!#REF!</f>
        <v>#REF!</v>
      </c>
    </row>
    <row r="216" spans="2:5" x14ac:dyDescent="0.2">
      <c r="B216" s="22" t="e">
        <f>+'Ordine | DDT'!#REF!</f>
        <v>#REF!</v>
      </c>
      <c r="C216" s="22" t="e">
        <f>+'Ordine | DDT'!#REF!</f>
        <v>#REF!</v>
      </c>
      <c r="D216" s="22" t="e">
        <f>+'Ordine | DDT'!#REF!</f>
        <v>#REF!</v>
      </c>
      <c r="E216" s="22" t="e">
        <f>+'Ordine | DDT'!#REF!</f>
        <v>#REF!</v>
      </c>
    </row>
    <row r="217" spans="2:5" x14ac:dyDescent="0.2">
      <c r="B217" s="22" t="e">
        <f>+'Ordine | DDT'!#REF!</f>
        <v>#REF!</v>
      </c>
      <c r="C217" s="22" t="e">
        <f>+'Ordine | DDT'!#REF!</f>
        <v>#REF!</v>
      </c>
      <c r="D217" s="22" t="e">
        <f>+'Ordine | DDT'!#REF!</f>
        <v>#REF!</v>
      </c>
      <c r="E217" s="22" t="e">
        <f>+'Ordine | DDT'!#REF!</f>
        <v>#REF!</v>
      </c>
    </row>
    <row r="218" spans="2:5" x14ac:dyDescent="0.2">
      <c r="B218" s="22" t="e">
        <f>+'Ordine | DDT'!#REF!</f>
        <v>#REF!</v>
      </c>
      <c r="C218" s="22" t="e">
        <f>+'Ordine | DDT'!#REF!</f>
        <v>#REF!</v>
      </c>
      <c r="D218" s="22" t="e">
        <f>+'Ordine | DDT'!#REF!</f>
        <v>#REF!</v>
      </c>
      <c r="E218" s="22" t="e">
        <f>+'Ordine | DDT'!#REF!</f>
        <v>#REF!</v>
      </c>
    </row>
    <row r="219" spans="2:5" x14ac:dyDescent="0.2">
      <c r="B219" s="22" t="e">
        <f>+'Ordine | DDT'!#REF!</f>
        <v>#REF!</v>
      </c>
      <c r="C219" s="22" t="e">
        <f>+'Ordine | DDT'!#REF!</f>
        <v>#REF!</v>
      </c>
      <c r="D219" s="22" t="e">
        <f>+'Ordine | DDT'!#REF!</f>
        <v>#REF!</v>
      </c>
      <c r="E219" s="22" t="e">
        <f>+'Ordine | DDT'!#REF!</f>
        <v>#REF!</v>
      </c>
    </row>
    <row r="220" spans="2:5" x14ac:dyDescent="0.2">
      <c r="B220" s="22" t="e">
        <f>+'Ordine | DDT'!#REF!</f>
        <v>#REF!</v>
      </c>
      <c r="C220" s="22" t="e">
        <f>+'Ordine | DDT'!#REF!</f>
        <v>#REF!</v>
      </c>
      <c r="D220" s="22" t="e">
        <f>+'Ordine | DDT'!#REF!</f>
        <v>#REF!</v>
      </c>
      <c r="E220" s="22" t="e">
        <f>+'Ordine | DDT'!#REF!</f>
        <v>#REF!</v>
      </c>
    </row>
    <row r="221" spans="2:5" x14ac:dyDescent="0.2">
      <c r="B221" s="22" t="e">
        <f>+'Ordine | DDT'!#REF!</f>
        <v>#REF!</v>
      </c>
      <c r="C221" s="22" t="e">
        <f>+'Ordine | DDT'!#REF!</f>
        <v>#REF!</v>
      </c>
      <c r="D221" s="22" t="e">
        <f>+'Ordine | DDT'!#REF!</f>
        <v>#REF!</v>
      </c>
      <c r="E221" s="22" t="e">
        <f>+'Ordine | DDT'!#REF!</f>
        <v>#REF!</v>
      </c>
    </row>
    <row r="222" spans="2:5" x14ac:dyDescent="0.2">
      <c r="B222" s="22" t="e">
        <f>+'Ordine | DDT'!#REF!</f>
        <v>#REF!</v>
      </c>
      <c r="C222" s="22" t="e">
        <f>+'Ordine | DDT'!#REF!</f>
        <v>#REF!</v>
      </c>
      <c r="D222" s="22" t="e">
        <f>+'Ordine | DDT'!#REF!</f>
        <v>#REF!</v>
      </c>
      <c r="E222" s="22" t="e">
        <f>+'Ordine | DDT'!#REF!</f>
        <v>#REF!</v>
      </c>
    </row>
    <row r="223" spans="2:5" x14ac:dyDescent="0.2">
      <c r="B223" s="22" t="e">
        <f>+'Ordine | DDT'!#REF!</f>
        <v>#REF!</v>
      </c>
      <c r="C223" s="22" t="e">
        <f>+'Ordine | DDT'!#REF!</f>
        <v>#REF!</v>
      </c>
      <c r="D223" s="22" t="e">
        <f>+'Ordine | DDT'!#REF!</f>
        <v>#REF!</v>
      </c>
      <c r="E223" s="22" t="e">
        <f>+'Ordine | DDT'!#REF!</f>
        <v>#REF!</v>
      </c>
    </row>
    <row r="224" spans="2:5" x14ac:dyDescent="0.2">
      <c r="B224" s="22" t="e">
        <f>+'Ordine | DDT'!#REF!</f>
        <v>#REF!</v>
      </c>
      <c r="C224" s="22" t="e">
        <f>+'Ordine | DDT'!#REF!</f>
        <v>#REF!</v>
      </c>
      <c r="D224" s="22" t="e">
        <f>+'Ordine | DDT'!#REF!</f>
        <v>#REF!</v>
      </c>
      <c r="E224" s="22" t="e">
        <f>+'Ordine | DDT'!#REF!</f>
        <v>#REF!</v>
      </c>
    </row>
    <row r="225" spans="2:5" x14ac:dyDescent="0.2">
      <c r="B225" s="22" t="e">
        <f>+'Ordine | DDT'!#REF!</f>
        <v>#REF!</v>
      </c>
      <c r="C225" s="22" t="e">
        <f>+'Ordine | DDT'!#REF!</f>
        <v>#REF!</v>
      </c>
      <c r="D225" s="22" t="e">
        <f>+'Ordine | DDT'!#REF!</f>
        <v>#REF!</v>
      </c>
      <c r="E225" s="22" t="e">
        <f>+'Ordine | DDT'!#REF!</f>
        <v>#REF!</v>
      </c>
    </row>
    <row r="226" spans="2:5" x14ac:dyDescent="0.2">
      <c r="B226" s="22" t="e">
        <f>+'Ordine | DDT'!#REF!</f>
        <v>#REF!</v>
      </c>
      <c r="C226" s="22" t="e">
        <f>+'Ordine | DDT'!#REF!</f>
        <v>#REF!</v>
      </c>
      <c r="D226" s="22" t="e">
        <f>+'Ordine | DDT'!#REF!</f>
        <v>#REF!</v>
      </c>
      <c r="E226" s="22" t="e">
        <f>+'Ordine | DDT'!#REF!</f>
        <v>#REF!</v>
      </c>
    </row>
    <row r="227" spans="2:5" x14ac:dyDescent="0.2">
      <c r="B227" s="22" t="e">
        <f>+'Ordine | DDT'!#REF!</f>
        <v>#REF!</v>
      </c>
      <c r="C227" s="22" t="e">
        <f>+'Ordine | DDT'!#REF!</f>
        <v>#REF!</v>
      </c>
      <c r="D227" s="22" t="e">
        <f>+'Ordine | DDT'!#REF!</f>
        <v>#REF!</v>
      </c>
      <c r="E227" s="22" t="e">
        <f>+'Ordine | DDT'!#REF!</f>
        <v>#REF!</v>
      </c>
    </row>
    <row r="228" spans="2:5" x14ac:dyDescent="0.2">
      <c r="B228" s="22" t="e">
        <f>+'Ordine | DDT'!#REF!</f>
        <v>#REF!</v>
      </c>
      <c r="C228" s="22" t="e">
        <f>+'Ordine | DDT'!#REF!</f>
        <v>#REF!</v>
      </c>
      <c r="D228" s="22" t="e">
        <f>+'Ordine | DDT'!#REF!</f>
        <v>#REF!</v>
      </c>
      <c r="E228" s="22" t="e">
        <f>+'Ordine | DDT'!#REF!</f>
        <v>#REF!</v>
      </c>
    </row>
    <row r="229" spans="2:5" x14ac:dyDescent="0.2">
      <c r="B229" s="22" t="e">
        <f>+'Ordine | DDT'!#REF!</f>
        <v>#REF!</v>
      </c>
      <c r="C229" s="22" t="e">
        <f>+'Ordine | DDT'!#REF!</f>
        <v>#REF!</v>
      </c>
      <c r="D229" s="22" t="e">
        <f>+'Ordine | DDT'!#REF!</f>
        <v>#REF!</v>
      </c>
      <c r="E229" s="22" t="e">
        <f>+'Ordine | DDT'!#REF!</f>
        <v>#REF!</v>
      </c>
    </row>
    <row r="230" spans="2:5" x14ac:dyDescent="0.2">
      <c r="B230" s="22" t="e">
        <f>+'Ordine | DDT'!#REF!</f>
        <v>#REF!</v>
      </c>
      <c r="C230" s="22" t="e">
        <f>+'Ordine | DDT'!#REF!</f>
        <v>#REF!</v>
      </c>
      <c r="D230" s="22" t="e">
        <f>+'Ordine | DDT'!#REF!</f>
        <v>#REF!</v>
      </c>
      <c r="E230" s="22" t="e">
        <f>+'Ordine | DDT'!#REF!</f>
        <v>#REF!</v>
      </c>
    </row>
    <row r="231" spans="2:5" x14ac:dyDescent="0.2">
      <c r="B231" s="22" t="e">
        <f>+'Ordine | DDT'!#REF!</f>
        <v>#REF!</v>
      </c>
      <c r="C231" s="22" t="e">
        <f>+'Ordine | DDT'!#REF!</f>
        <v>#REF!</v>
      </c>
      <c r="D231" s="22" t="e">
        <f>+'Ordine | DDT'!#REF!</f>
        <v>#REF!</v>
      </c>
      <c r="E231" s="22" t="e">
        <f>+'Ordine | DDT'!#REF!</f>
        <v>#REF!</v>
      </c>
    </row>
    <row r="232" spans="2:5" x14ac:dyDescent="0.2">
      <c r="B232" s="22" t="e">
        <f>+'Ordine | DDT'!#REF!</f>
        <v>#REF!</v>
      </c>
      <c r="C232" s="22" t="e">
        <f>+'Ordine | DDT'!#REF!</f>
        <v>#REF!</v>
      </c>
      <c r="D232" s="22" t="e">
        <f>+'Ordine | DDT'!#REF!</f>
        <v>#REF!</v>
      </c>
      <c r="E232" s="22" t="e">
        <f>+'Ordine | DDT'!#REF!</f>
        <v>#REF!</v>
      </c>
    </row>
    <row r="233" spans="2:5" x14ac:dyDescent="0.2">
      <c r="B233" s="22" t="e">
        <f>+'Ordine | DDT'!#REF!</f>
        <v>#REF!</v>
      </c>
      <c r="C233" s="22" t="e">
        <f>+'Ordine | DDT'!#REF!</f>
        <v>#REF!</v>
      </c>
      <c r="D233" s="22" t="e">
        <f>+'Ordine | DDT'!#REF!</f>
        <v>#REF!</v>
      </c>
      <c r="E233" s="22" t="e">
        <f>+'Ordine | DDT'!#REF!</f>
        <v>#REF!</v>
      </c>
    </row>
    <row r="234" spans="2:5" x14ac:dyDescent="0.2">
      <c r="B234" s="22" t="e">
        <f>+'Ordine | DDT'!#REF!</f>
        <v>#REF!</v>
      </c>
      <c r="C234" s="22" t="e">
        <f>+'Ordine | DDT'!#REF!</f>
        <v>#REF!</v>
      </c>
      <c r="D234" s="22" t="e">
        <f>+'Ordine | DDT'!#REF!</f>
        <v>#REF!</v>
      </c>
      <c r="E234" s="22" t="e">
        <f>+'Ordine | DDT'!#REF!</f>
        <v>#REF!</v>
      </c>
    </row>
    <row r="235" spans="2:5" x14ac:dyDescent="0.2">
      <c r="B235" s="22" t="e">
        <f>+'Ordine | DDT'!#REF!</f>
        <v>#REF!</v>
      </c>
      <c r="C235" s="22" t="e">
        <f>+'Ordine | DDT'!#REF!</f>
        <v>#REF!</v>
      </c>
      <c r="D235" s="22" t="e">
        <f>+'Ordine | DDT'!#REF!</f>
        <v>#REF!</v>
      </c>
      <c r="E235" s="22" t="e">
        <f>+'Ordine | DDT'!#REF!</f>
        <v>#REF!</v>
      </c>
    </row>
    <row r="236" spans="2:5" x14ac:dyDescent="0.2">
      <c r="B236" s="22" t="e">
        <f>+'Ordine | DDT'!#REF!</f>
        <v>#REF!</v>
      </c>
      <c r="C236" s="22" t="e">
        <f>+'Ordine | DDT'!#REF!</f>
        <v>#REF!</v>
      </c>
      <c r="D236" s="22" t="e">
        <f>+'Ordine | DDT'!#REF!</f>
        <v>#REF!</v>
      </c>
      <c r="E236" s="22" t="e">
        <f>+'Ordine | DDT'!#REF!</f>
        <v>#REF!</v>
      </c>
    </row>
    <row r="237" spans="2:5" x14ac:dyDescent="0.2">
      <c r="B237" s="22" t="e">
        <f>+'Ordine | DDT'!#REF!</f>
        <v>#REF!</v>
      </c>
      <c r="C237" s="22" t="e">
        <f>+'Ordine | DDT'!#REF!</f>
        <v>#REF!</v>
      </c>
      <c r="D237" s="22" t="e">
        <f>+'Ordine | DDT'!#REF!</f>
        <v>#REF!</v>
      </c>
      <c r="E237" s="22" t="e">
        <f>+'Ordine | DDT'!#REF!</f>
        <v>#REF!</v>
      </c>
    </row>
    <row r="238" spans="2:5" x14ac:dyDescent="0.2">
      <c r="B238" s="22" t="e">
        <f>+'Ordine | DDT'!#REF!</f>
        <v>#REF!</v>
      </c>
      <c r="C238" s="22" t="e">
        <f>+'Ordine | DDT'!#REF!</f>
        <v>#REF!</v>
      </c>
      <c r="D238" s="22" t="e">
        <f>+'Ordine | DDT'!#REF!</f>
        <v>#REF!</v>
      </c>
      <c r="E238" s="22" t="e">
        <f>+'Ordine | DDT'!#REF!</f>
        <v>#REF!</v>
      </c>
    </row>
    <row r="239" spans="2:5" x14ac:dyDescent="0.2">
      <c r="B239" s="22" t="e">
        <f>+'Ordine | DDT'!#REF!</f>
        <v>#REF!</v>
      </c>
      <c r="C239" s="22" t="e">
        <f>+'Ordine | DDT'!#REF!</f>
        <v>#REF!</v>
      </c>
      <c r="D239" s="22" t="e">
        <f>+'Ordine | DDT'!#REF!</f>
        <v>#REF!</v>
      </c>
      <c r="E239" s="22" t="e">
        <f>+'Ordine | DDT'!#REF!</f>
        <v>#REF!</v>
      </c>
    </row>
    <row r="240" spans="2:5" x14ac:dyDescent="0.2">
      <c r="B240" s="22" t="e">
        <f>+'Ordine | DDT'!#REF!</f>
        <v>#REF!</v>
      </c>
      <c r="C240" s="22" t="e">
        <f>+'Ordine | DDT'!#REF!</f>
        <v>#REF!</v>
      </c>
      <c r="D240" s="22" t="e">
        <f>+'Ordine | DDT'!#REF!</f>
        <v>#REF!</v>
      </c>
      <c r="E240" s="22" t="e">
        <f>+'Ordine | DDT'!#REF!</f>
        <v>#REF!</v>
      </c>
    </row>
    <row r="241" spans="2:5" x14ac:dyDescent="0.2">
      <c r="B241" s="22" t="e">
        <f>+'Ordine | DDT'!#REF!</f>
        <v>#REF!</v>
      </c>
      <c r="C241" s="22" t="e">
        <f>+'Ordine | DDT'!#REF!</f>
        <v>#REF!</v>
      </c>
      <c r="D241" s="22" t="e">
        <f>+'Ordine | DDT'!#REF!</f>
        <v>#REF!</v>
      </c>
      <c r="E241" s="22" t="e">
        <f>+'Ordine | DDT'!#REF!</f>
        <v>#REF!</v>
      </c>
    </row>
    <row r="242" spans="2:5" x14ac:dyDescent="0.2">
      <c r="B242" s="22" t="e">
        <f>+'Ordine | DDT'!#REF!</f>
        <v>#REF!</v>
      </c>
      <c r="C242" s="22" t="e">
        <f>+'Ordine | DDT'!#REF!</f>
        <v>#REF!</v>
      </c>
      <c r="D242" s="22" t="e">
        <f>+'Ordine | DDT'!#REF!</f>
        <v>#REF!</v>
      </c>
      <c r="E242" s="22" t="e">
        <f>+'Ordine | DDT'!#REF!</f>
        <v>#REF!</v>
      </c>
    </row>
    <row r="243" spans="2:5" x14ac:dyDescent="0.2">
      <c r="B243" s="22" t="e">
        <f>+'Ordine | DDT'!#REF!</f>
        <v>#REF!</v>
      </c>
      <c r="C243" s="22" t="e">
        <f>+'Ordine | DDT'!#REF!</f>
        <v>#REF!</v>
      </c>
      <c r="D243" s="22" t="e">
        <f>+'Ordine | DDT'!#REF!</f>
        <v>#REF!</v>
      </c>
      <c r="E243" s="22" t="e">
        <f>+'Ordine | DDT'!#REF!</f>
        <v>#REF!</v>
      </c>
    </row>
    <row r="244" spans="2:5" x14ac:dyDescent="0.2">
      <c r="B244" s="22" t="e">
        <f>+'Ordine | DDT'!#REF!</f>
        <v>#REF!</v>
      </c>
      <c r="C244" s="22" t="e">
        <f>+'Ordine | DDT'!#REF!</f>
        <v>#REF!</v>
      </c>
      <c r="D244" s="22" t="e">
        <f>+'Ordine | DDT'!#REF!</f>
        <v>#REF!</v>
      </c>
      <c r="E244" s="22" t="e">
        <f>+'Ordine | DDT'!#REF!</f>
        <v>#REF!</v>
      </c>
    </row>
    <row r="245" spans="2:5" x14ac:dyDescent="0.2">
      <c r="B245" s="22" t="e">
        <f>+'Ordine | DDT'!#REF!</f>
        <v>#REF!</v>
      </c>
      <c r="C245" s="22" t="e">
        <f>+'Ordine | DDT'!#REF!</f>
        <v>#REF!</v>
      </c>
      <c r="D245" s="22" t="e">
        <f>+'Ordine | DDT'!#REF!</f>
        <v>#REF!</v>
      </c>
      <c r="E245" s="22" t="e">
        <f>+'Ordine | DDT'!#REF!</f>
        <v>#REF!</v>
      </c>
    </row>
    <row r="246" spans="2:5" x14ac:dyDescent="0.2">
      <c r="B246" s="22" t="e">
        <f>+'Ordine | DDT'!#REF!</f>
        <v>#REF!</v>
      </c>
      <c r="C246" s="22" t="e">
        <f>+'Ordine | DDT'!#REF!</f>
        <v>#REF!</v>
      </c>
      <c r="D246" s="22" t="e">
        <f>+'Ordine | DDT'!#REF!</f>
        <v>#REF!</v>
      </c>
      <c r="E246" s="22" t="e">
        <f>+'Ordine | DDT'!#REF!</f>
        <v>#REF!</v>
      </c>
    </row>
    <row r="247" spans="2:5" x14ac:dyDescent="0.2">
      <c r="B247" s="22" t="e">
        <f>+'Ordine | DDT'!#REF!</f>
        <v>#REF!</v>
      </c>
      <c r="C247" s="22" t="e">
        <f>+'Ordine | DDT'!#REF!</f>
        <v>#REF!</v>
      </c>
      <c r="D247" s="22" t="e">
        <f>+'Ordine | DDT'!#REF!</f>
        <v>#REF!</v>
      </c>
      <c r="E247" s="22" t="e">
        <f>+'Ordine | DDT'!#REF!</f>
        <v>#REF!</v>
      </c>
    </row>
    <row r="248" spans="2:5" x14ac:dyDescent="0.2">
      <c r="B248" s="22" t="e">
        <f>+'Ordine | DDT'!#REF!</f>
        <v>#REF!</v>
      </c>
      <c r="C248" s="22" t="e">
        <f>+'Ordine | DDT'!#REF!</f>
        <v>#REF!</v>
      </c>
      <c r="D248" s="22" t="e">
        <f>+'Ordine | DDT'!#REF!</f>
        <v>#REF!</v>
      </c>
      <c r="E248" s="22" t="e">
        <f>+'Ordine | DDT'!#REF!</f>
        <v>#REF!</v>
      </c>
    </row>
    <row r="249" spans="2:5" x14ac:dyDescent="0.2">
      <c r="B249" s="22" t="e">
        <f>+'Ordine | DDT'!#REF!</f>
        <v>#REF!</v>
      </c>
      <c r="C249" s="22" t="e">
        <f>+'Ordine | DDT'!#REF!</f>
        <v>#REF!</v>
      </c>
      <c r="D249" s="22" t="e">
        <f>+'Ordine | DDT'!#REF!</f>
        <v>#REF!</v>
      </c>
      <c r="E249" s="22" t="e">
        <f>+'Ordine | DDT'!#REF!</f>
        <v>#REF!</v>
      </c>
    </row>
    <row r="250" spans="2:5" x14ac:dyDescent="0.2">
      <c r="B250" s="22" t="e">
        <f>+'Ordine | DDT'!#REF!</f>
        <v>#REF!</v>
      </c>
      <c r="C250" s="22" t="e">
        <f>+'Ordine | DDT'!#REF!</f>
        <v>#REF!</v>
      </c>
      <c r="D250" s="22" t="e">
        <f>+'Ordine | DDT'!#REF!</f>
        <v>#REF!</v>
      </c>
      <c r="E250" s="22" t="e">
        <f>+'Ordine | DDT'!#REF!</f>
        <v>#REF!</v>
      </c>
    </row>
    <row r="251" spans="2:5" x14ac:dyDescent="0.2">
      <c r="B251" s="22" t="e">
        <f>+'Ordine | DDT'!#REF!</f>
        <v>#REF!</v>
      </c>
      <c r="C251" s="22" t="e">
        <f>+'Ordine | DDT'!#REF!</f>
        <v>#REF!</v>
      </c>
      <c r="D251" s="22" t="e">
        <f>+'Ordine | DDT'!#REF!</f>
        <v>#REF!</v>
      </c>
      <c r="E251" s="22" t="e">
        <f>+'Ordine | DDT'!#REF!</f>
        <v>#REF!</v>
      </c>
    </row>
    <row r="252" spans="2:5" x14ac:dyDescent="0.2">
      <c r="B252" s="22" t="e">
        <f>+'Ordine | DDT'!#REF!</f>
        <v>#REF!</v>
      </c>
      <c r="C252" s="22" t="e">
        <f>+'Ordine | DDT'!#REF!</f>
        <v>#REF!</v>
      </c>
      <c r="D252" s="22" t="e">
        <f>+'Ordine | DDT'!#REF!</f>
        <v>#REF!</v>
      </c>
      <c r="E252" s="22" t="e">
        <f>+'Ordine | DDT'!#REF!</f>
        <v>#REF!</v>
      </c>
    </row>
    <row r="253" spans="2:5" x14ac:dyDescent="0.2">
      <c r="B253" s="22" t="e">
        <f>+'Ordine | DDT'!#REF!</f>
        <v>#REF!</v>
      </c>
      <c r="C253" s="22" t="e">
        <f>+'Ordine | DDT'!#REF!</f>
        <v>#REF!</v>
      </c>
      <c r="D253" s="22" t="e">
        <f>+'Ordine | DDT'!#REF!</f>
        <v>#REF!</v>
      </c>
      <c r="E253" s="22" t="e">
        <f>+'Ordine | DDT'!#REF!</f>
        <v>#REF!</v>
      </c>
    </row>
    <row r="254" spans="2:5" x14ac:dyDescent="0.2">
      <c r="B254" s="22" t="e">
        <f>+'Ordine | DDT'!#REF!</f>
        <v>#REF!</v>
      </c>
      <c r="C254" s="22" t="e">
        <f>+'Ordine | DDT'!#REF!</f>
        <v>#REF!</v>
      </c>
      <c r="D254" s="22" t="e">
        <f>+'Ordine | DDT'!#REF!</f>
        <v>#REF!</v>
      </c>
      <c r="E254" s="22" t="e">
        <f>+'Ordine | DDT'!#REF!</f>
        <v>#REF!</v>
      </c>
    </row>
    <row r="255" spans="2:5" x14ac:dyDescent="0.2">
      <c r="B255" s="22" t="e">
        <f>+'Ordine | DDT'!#REF!</f>
        <v>#REF!</v>
      </c>
      <c r="C255" s="22" t="e">
        <f>+'Ordine | DDT'!#REF!</f>
        <v>#REF!</v>
      </c>
      <c r="D255" s="22" t="e">
        <f>+'Ordine | DDT'!#REF!</f>
        <v>#REF!</v>
      </c>
      <c r="E255" s="22" t="e">
        <f>+'Ordine | DDT'!#REF!</f>
        <v>#REF!</v>
      </c>
    </row>
    <row r="256" spans="2:5" x14ac:dyDescent="0.2">
      <c r="B256" s="22" t="e">
        <f>+'Ordine | DDT'!#REF!</f>
        <v>#REF!</v>
      </c>
      <c r="C256" s="22" t="e">
        <f>+'Ordine | DDT'!#REF!</f>
        <v>#REF!</v>
      </c>
      <c r="D256" s="22" t="e">
        <f>+'Ordine | DDT'!#REF!</f>
        <v>#REF!</v>
      </c>
      <c r="E256" s="22" t="e">
        <f>+'Ordine | DDT'!#REF!</f>
        <v>#REF!</v>
      </c>
    </row>
    <row r="257" spans="2:5" x14ac:dyDescent="0.2">
      <c r="B257" s="22" t="e">
        <f>+'Ordine | DDT'!#REF!</f>
        <v>#REF!</v>
      </c>
      <c r="C257" s="22" t="e">
        <f>+'Ordine | DDT'!#REF!</f>
        <v>#REF!</v>
      </c>
      <c r="D257" s="22" t="e">
        <f>+'Ordine | DDT'!#REF!</f>
        <v>#REF!</v>
      </c>
      <c r="E257" s="22" t="e">
        <f>+'Ordine | DDT'!#REF!</f>
        <v>#REF!</v>
      </c>
    </row>
    <row r="258" spans="2:5" x14ac:dyDescent="0.2">
      <c r="B258" s="22" t="e">
        <f>+'Ordine | DDT'!#REF!</f>
        <v>#REF!</v>
      </c>
      <c r="C258" s="22" t="e">
        <f>+'Ordine | DDT'!#REF!</f>
        <v>#REF!</v>
      </c>
      <c r="D258" s="22" t="e">
        <f>+'Ordine | DDT'!#REF!</f>
        <v>#REF!</v>
      </c>
      <c r="E258" s="22" t="e">
        <f>+'Ordine | DDT'!#REF!</f>
        <v>#REF!</v>
      </c>
    </row>
    <row r="259" spans="2:5" x14ac:dyDescent="0.2">
      <c r="B259" s="22" t="e">
        <f>+'Ordine | DDT'!#REF!</f>
        <v>#REF!</v>
      </c>
      <c r="C259" s="22" t="e">
        <f>+'Ordine | DDT'!#REF!</f>
        <v>#REF!</v>
      </c>
      <c r="D259" s="22" t="e">
        <f>+'Ordine | DDT'!#REF!</f>
        <v>#REF!</v>
      </c>
      <c r="E259" s="22" t="e">
        <f>+'Ordine | DDT'!#REF!</f>
        <v>#REF!</v>
      </c>
    </row>
    <row r="260" spans="2:5" x14ac:dyDescent="0.2">
      <c r="B260" s="22" t="e">
        <f>+'Ordine | DDT'!#REF!</f>
        <v>#REF!</v>
      </c>
      <c r="C260" s="22" t="e">
        <f>+'Ordine | DDT'!#REF!</f>
        <v>#REF!</v>
      </c>
      <c r="D260" s="22" t="e">
        <f>+'Ordine | DDT'!#REF!</f>
        <v>#REF!</v>
      </c>
      <c r="E260" s="22" t="e">
        <f>+'Ordine | DDT'!#REF!</f>
        <v>#REF!</v>
      </c>
    </row>
    <row r="261" spans="2:5" x14ac:dyDescent="0.2">
      <c r="B261" s="22" t="e">
        <f>+'Ordine | DDT'!#REF!</f>
        <v>#REF!</v>
      </c>
      <c r="C261" s="22" t="e">
        <f>+'Ordine | DDT'!#REF!</f>
        <v>#REF!</v>
      </c>
      <c r="D261" s="22" t="e">
        <f>+'Ordine | DDT'!#REF!</f>
        <v>#REF!</v>
      </c>
      <c r="E261" s="22" t="e">
        <f>+'Ordine | DDT'!#REF!</f>
        <v>#REF!</v>
      </c>
    </row>
    <row r="262" spans="2:5" x14ac:dyDescent="0.2">
      <c r="B262" s="22" t="e">
        <f>+'Ordine | DDT'!#REF!</f>
        <v>#REF!</v>
      </c>
      <c r="C262" s="22" t="e">
        <f>+'Ordine | DDT'!#REF!</f>
        <v>#REF!</v>
      </c>
      <c r="D262" s="22" t="e">
        <f>+'Ordine | DDT'!#REF!</f>
        <v>#REF!</v>
      </c>
      <c r="E262" s="22" t="e">
        <f>+'Ordine | DDT'!#REF!</f>
        <v>#REF!</v>
      </c>
    </row>
    <row r="263" spans="2:5" x14ac:dyDescent="0.2">
      <c r="B263" s="22" t="e">
        <f>+'Ordine | DDT'!#REF!</f>
        <v>#REF!</v>
      </c>
      <c r="C263" s="22" t="e">
        <f>+'Ordine | DDT'!#REF!</f>
        <v>#REF!</v>
      </c>
      <c r="D263" s="22" t="e">
        <f>+'Ordine | DDT'!#REF!</f>
        <v>#REF!</v>
      </c>
      <c r="E263" s="22" t="e">
        <f>+'Ordine | DDT'!#REF!</f>
        <v>#REF!</v>
      </c>
    </row>
    <row r="264" spans="2:5" x14ac:dyDescent="0.2">
      <c r="B264" s="22" t="e">
        <f>+'Ordine | DDT'!#REF!</f>
        <v>#REF!</v>
      </c>
      <c r="C264" s="22" t="e">
        <f>+'Ordine | DDT'!#REF!</f>
        <v>#REF!</v>
      </c>
      <c r="D264" s="22" t="e">
        <f>+'Ordine | DDT'!#REF!</f>
        <v>#REF!</v>
      </c>
      <c r="E264" s="22" t="e">
        <f>+'Ordine | DDT'!#REF!</f>
        <v>#REF!</v>
      </c>
    </row>
    <row r="265" spans="2:5" x14ac:dyDescent="0.2">
      <c r="B265" s="22" t="e">
        <f>+'Ordine | DDT'!#REF!</f>
        <v>#REF!</v>
      </c>
      <c r="C265" s="22" t="e">
        <f>+'Ordine | DDT'!#REF!</f>
        <v>#REF!</v>
      </c>
      <c r="D265" s="22" t="e">
        <f>+'Ordine | DDT'!#REF!</f>
        <v>#REF!</v>
      </c>
      <c r="E265" s="22" t="e">
        <f>+'Ordine | DDT'!#REF!</f>
        <v>#REF!</v>
      </c>
    </row>
    <row r="266" spans="2:5" x14ac:dyDescent="0.2">
      <c r="B266" s="22" t="e">
        <f>+'Ordine | DDT'!#REF!</f>
        <v>#REF!</v>
      </c>
      <c r="C266" s="22" t="e">
        <f>+'Ordine | DDT'!#REF!</f>
        <v>#REF!</v>
      </c>
      <c r="D266" s="22" t="e">
        <f>+'Ordine | DDT'!#REF!</f>
        <v>#REF!</v>
      </c>
      <c r="E266" s="22" t="e">
        <f>+'Ordine | DDT'!#REF!</f>
        <v>#REF!</v>
      </c>
    </row>
    <row r="267" spans="2:5" x14ac:dyDescent="0.2">
      <c r="B267" s="22" t="e">
        <f>+'Ordine | DDT'!#REF!</f>
        <v>#REF!</v>
      </c>
      <c r="C267" s="22" t="e">
        <f>+'Ordine | DDT'!#REF!</f>
        <v>#REF!</v>
      </c>
      <c r="D267" s="22" t="e">
        <f>+'Ordine | DDT'!#REF!</f>
        <v>#REF!</v>
      </c>
      <c r="E267" s="22" t="e">
        <f>+'Ordine | DDT'!#REF!</f>
        <v>#REF!</v>
      </c>
    </row>
    <row r="268" spans="2:5" x14ac:dyDescent="0.2">
      <c r="B268" s="22" t="e">
        <f>+'Ordine | DDT'!#REF!</f>
        <v>#REF!</v>
      </c>
      <c r="C268" s="22" t="e">
        <f>+'Ordine | DDT'!#REF!</f>
        <v>#REF!</v>
      </c>
      <c r="D268" s="22" t="e">
        <f>+'Ordine | DDT'!#REF!</f>
        <v>#REF!</v>
      </c>
      <c r="E268" s="22" t="e">
        <f>+'Ordine | DDT'!#REF!</f>
        <v>#REF!</v>
      </c>
    </row>
    <row r="269" spans="2:5" x14ac:dyDescent="0.2">
      <c r="B269" s="22" t="e">
        <f>+'Ordine | DDT'!#REF!</f>
        <v>#REF!</v>
      </c>
      <c r="C269" s="22" t="e">
        <f>+'Ordine | DDT'!#REF!</f>
        <v>#REF!</v>
      </c>
      <c r="D269" s="22" t="e">
        <f>+'Ordine | DDT'!#REF!</f>
        <v>#REF!</v>
      </c>
      <c r="E269" s="22" t="e">
        <f>+'Ordine | DDT'!#REF!</f>
        <v>#REF!</v>
      </c>
    </row>
    <row r="270" spans="2:5" x14ac:dyDescent="0.2">
      <c r="B270" s="22" t="e">
        <f>+'Ordine | DDT'!#REF!</f>
        <v>#REF!</v>
      </c>
      <c r="C270" s="22" t="e">
        <f>+'Ordine | DDT'!#REF!</f>
        <v>#REF!</v>
      </c>
      <c r="D270" s="22" t="e">
        <f>+'Ordine | DDT'!#REF!</f>
        <v>#REF!</v>
      </c>
      <c r="E270" s="22" t="e">
        <f>+'Ordine | DDT'!#REF!</f>
        <v>#REF!</v>
      </c>
    </row>
    <row r="271" spans="2:5" x14ac:dyDescent="0.2">
      <c r="B271" s="22" t="e">
        <f>+'Ordine | DDT'!#REF!</f>
        <v>#REF!</v>
      </c>
      <c r="C271" s="22" t="e">
        <f>+'Ordine | DDT'!#REF!</f>
        <v>#REF!</v>
      </c>
      <c r="D271" s="22" t="e">
        <f>+'Ordine | DDT'!#REF!</f>
        <v>#REF!</v>
      </c>
      <c r="E271" s="22" t="e">
        <f>+'Ordine | DDT'!#REF!</f>
        <v>#REF!</v>
      </c>
    </row>
    <row r="272" spans="2:5" x14ac:dyDescent="0.2">
      <c r="B272" s="22" t="e">
        <f>+'Ordine | DDT'!#REF!</f>
        <v>#REF!</v>
      </c>
      <c r="C272" s="22" t="e">
        <f>+'Ordine | DDT'!#REF!</f>
        <v>#REF!</v>
      </c>
      <c r="D272" s="22" t="e">
        <f>+'Ordine | DDT'!#REF!</f>
        <v>#REF!</v>
      </c>
      <c r="E272" s="22" t="e">
        <f>+'Ordine | DDT'!#REF!</f>
        <v>#REF!</v>
      </c>
    </row>
    <row r="273" spans="2:5" x14ac:dyDescent="0.2">
      <c r="B273" s="22" t="e">
        <f>+'Ordine | DDT'!#REF!</f>
        <v>#REF!</v>
      </c>
      <c r="C273" s="22" t="e">
        <f>+'Ordine | DDT'!#REF!</f>
        <v>#REF!</v>
      </c>
      <c r="D273" s="22" t="e">
        <f>+'Ordine | DDT'!#REF!</f>
        <v>#REF!</v>
      </c>
      <c r="E273" s="22" t="e">
        <f>+'Ordine | DDT'!#REF!</f>
        <v>#REF!</v>
      </c>
    </row>
    <row r="274" spans="2:5" x14ac:dyDescent="0.2">
      <c r="B274" s="22" t="e">
        <f>+'Ordine | DDT'!#REF!</f>
        <v>#REF!</v>
      </c>
      <c r="C274" s="22" t="e">
        <f>+'Ordine | DDT'!#REF!</f>
        <v>#REF!</v>
      </c>
      <c r="D274" s="22" t="e">
        <f>+'Ordine | DDT'!#REF!</f>
        <v>#REF!</v>
      </c>
      <c r="E274" s="22" t="e">
        <f>+'Ordine | DDT'!#REF!</f>
        <v>#REF!</v>
      </c>
    </row>
    <row r="275" spans="2:5" x14ac:dyDescent="0.2">
      <c r="B275" s="22" t="e">
        <f>+'Ordine | DDT'!#REF!</f>
        <v>#REF!</v>
      </c>
      <c r="C275" s="22" t="e">
        <f>+'Ordine | DDT'!#REF!</f>
        <v>#REF!</v>
      </c>
      <c r="D275" s="22" t="e">
        <f>+'Ordine | DDT'!#REF!</f>
        <v>#REF!</v>
      </c>
      <c r="E275" s="22" t="e">
        <f>+'Ordine | DDT'!#REF!</f>
        <v>#REF!</v>
      </c>
    </row>
    <row r="276" spans="2:5" x14ac:dyDescent="0.2">
      <c r="B276" s="22" t="e">
        <f>+'Ordine | DDT'!#REF!</f>
        <v>#REF!</v>
      </c>
      <c r="C276" s="22" t="e">
        <f>+'Ordine | DDT'!#REF!</f>
        <v>#REF!</v>
      </c>
      <c r="D276" s="22" t="e">
        <f>+'Ordine | DDT'!#REF!</f>
        <v>#REF!</v>
      </c>
      <c r="E276" s="22" t="e">
        <f>+'Ordine | DDT'!#REF!</f>
        <v>#REF!</v>
      </c>
    </row>
    <row r="277" spans="2:5" x14ac:dyDescent="0.2">
      <c r="B277" s="22" t="e">
        <f>+'Ordine | DDT'!#REF!</f>
        <v>#REF!</v>
      </c>
      <c r="C277" s="22" t="e">
        <f>+'Ordine | DDT'!#REF!</f>
        <v>#REF!</v>
      </c>
      <c r="D277" s="22" t="e">
        <f>+'Ordine | DDT'!#REF!</f>
        <v>#REF!</v>
      </c>
      <c r="E277" s="22" t="e">
        <f>+'Ordine | DDT'!#REF!</f>
        <v>#REF!</v>
      </c>
    </row>
    <row r="278" spans="2:5" x14ac:dyDescent="0.2">
      <c r="B278" s="22" t="e">
        <f>+'Ordine | DDT'!#REF!</f>
        <v>#REF!</v>
      </c>
      <c r="C278" s="22" t="e">
        <f>+'Ordine | DDT'!#REF!</f>
        <v>#REF!</v>
      </c>
      <c r="D278" s="22" t="e">
        <f>+'Ordine | DDT'!#REF!</f>
        <v>#REF!</v>
      </c>
      <c r="E278" s="22" t="e">
        <f>+'Ordine | DDT'!#REF!</f>
        <v>#REF!</v>
      </c>
    </row>
    <row r="279" spans="2:5" x14ac:dyDescent="0.2">
      <c r="B279" s="22" t="e">
        <f>+'Ordine | DDT'!#REF!</f>
        <v>#REF!</v>
      </c>
      <c r="C279" s="22" t="e">
        <f>+'Ordine | DDT'!#REF!</f>
        <v>#REF!</v>
      </c>
      <c r="D279" s="22" t="e">
        <f>+'Ordine | DDT'!#REF!</f>
        <v>#REF!</v>
      </c>
      <c r="E279" s="22" t="e">
        <f>+'Ordine | DDT'!#REF!</f>
        <v>#REF!</v>
      </c>
    </row>
    <row r="280" spans="2:5" x14ac:dyDescent="0.2">
      <c r="B280" s="22" t="e">
        <f>+'Ordine | DDT'!#REF!</f>
        <v>#REF!</v>
      </c>
      <c r="C280" s="22" t="e">
        <f>+'Ordine | DDT'!#REF!</f>
        <v>#REF!</v>
      </c>
      <c r="D280" s="22" t="e">
        <f>+'Ordine | DDT'!#REF!</f>
        <v>#REF!</v>
      </c>
      <c r="E280" s="22" t="e">
        <f>+'Ordine | DDT'!#REF!</f>
        <v>#REF!</v>
      </c>
    </row>
    <row r="281" spans="2:5" x14ac:dyDescent="0.2">
      <c r="B281" s="22" t="e">
        <f>+'Ordine | DDT'!#REF!</f>
        <v>#REF!</v>
      </c>
      <c r="C281" s="22" t="e">
        <f>+'Ordine | DDT'!#REF!</f>
        <v>#REF!</v>
      </c>
      <c r="D281" s="22" t="e">
        <f>+'Ordine | DDT'!#REF!</f>
        <v>#REF!</v>
      </c>
      <c r="E281" s="22" t="e">
        <f>+'Ordine | DDT'!#REF!</f>
        <v>#REF!</v>
      </c>
    </row>
    <row r="282" spans="2:5" x14ac:dyDescent="0.2">
      <c r="B282" s="22" t="e">
        <f>+'Ordine | DDT'!#REF!</f>
        <v>#REF!</v>
      </c>
      <c r="C282" s="22" t="e">
        <f>+'Ordine | DDT'!#REF!</f>
        <v>#REF!</v>
      </c>
      <c r="D282" s="22" t="e">
        <f>+'Ordine | DDT'!#REF!</f>
        <v>#REF!</v>
      </c>
      <c r="E282" s="22" t="e">
        <f>+'Ordine | DDT'!#REF!</f>
        <v>#REF!</v>
      </c>
    </row>
    <row r="283" spans="2:5" x14ac:dyDescent="0.2">
      <c r="B283" s="22" t="e">
        <f>+'Ordine | DDT'!#REF!</f>
        <v>#REF!</v>
      </c>
      <c r="C283" s="22" t="e">
        <f>+'Ordine | DDT'!#REF!</f>
        <v>#REF!</v>
      </c>
      <c r="D283" s="22" t="e">
        <f>+'Ordine | DDT'!#REF!</f>
        <v>#REF!</v>
      </c>
      <c r="E283" s="22" t="e">
        <f>+'Ordine | DDT'!#REF!</f>
        <v>#REF!</v>
      </c>
    </row>
    <row r="284" spans="2:5" x14ac:dyDescent="0.2">
      <c r="B284" s="22" t="e">
        <f>+'Ordine | DDT'!#REF!</f>
        <v>#REF!</v>
      </c>
      <c r="C284" s="22" t="e">
        <f>+'Ordine | DDT'!#REF!</f>
        <v>#REF!</v>
      </c>
      <c r="D284" s="22" t="e">
        <f>+'Ordine | DDT'!#REF!</f>
        <v>#REF!</v>
      </c>
      <c r="E284" s="22" t="e">
        <f>+'Ordine | DDT'!#REF!</f>
        <v>#REF!</v>
      </c>
    </row>
    <row r="285" spans="2:5" x14ac:dyDescent="0.2">
      <c r="B285" s="22" t="e">
        <f>+'Ordine | DDT'!#REF!</f>
        <v>#REF!</v>
      </c>
      <c r="C285" s="22" t="e">
        <f>+'Ordine | DDT'!#REF!</f>
        <v>#REF!</v>
      </c>
      <c r="D285" s="22" t="e">
        <f>+'Ordine | DDT'!#REF!</f>
        <v>#REF!</v>
      </c>
      <c r="E285" s="22" t="e">
        <f>+'Ordine | DDT'!#REF!</f>
        <v>#REF!</v>
      </c>
    </row>
    <row r="286" spans="2:5" x14ac:dyDescent="0.2">
      <c r="B286" s="22" t="e">
        <f>+'Ordine | DDT'!#REF!</f>
        <v>#REF!</v>
      </c>
      <c r="C286" s="22" t="e">
        <f>+'Ordine | DDT'!#REF!</f>
        <v>#REF!</v>
      </c>
      <c r="D286" s="22" t="e">
        <f>+'Ordine | DDT'!#REF!</f>
        <v>#REF!</v>
      </c>
      <c r="E286" s="22" t="e">
        <f>+'Ordine | DDT'!#REF!</f>
        <v>#REF!</v>
      </c>
    </row>
    <row r="287" spans="2:5" x14ac:dyDescent="0.2">
      <c r="B287" s="22" t="e">
        <f>+'Ordine | DDT'!#REF!</f>
        <v>#REF!</v>
      </c>
      <c r="C287" s="22" t="e">
        <f>+'Ordine | DDT'!#REF!</f>
        <v>#REF!</v>
      </c>
      <c r="D287" s="22" t="e">
        <f>+'Ordine | DDT'!#REF!</f>
        <v>#REF!</v>
      </c>
      <c r="E287" s="22" t="e">
        <f>+'Ordine | DDT'!#REF!</f>
        <v>#REF!</v>
      </c>
    </row>
    <row r="288" spans="2:5" x14ac:dyDescent="0.2">
      <c r="B288" s="22" t="e">
        <f>+'Ordine | DDT'!#REF!</f>
        <v>#REF!</v>
      </c>
      <c r="C288" s="22" t="e">
        <f>+'Ordine | DDT'!#REF!</f>
        <v>#REF!</v>
      </c>
      <c r="D288" s="22" t="e">
        <f>+'Ordine | DDT'!#REF!</f>
        <v>#REF!</v>
      </c>
      <c r="E288" s="22" t="e">
        <f>+'Ordine | DDT'!#REF!</f>
        <v>#REF!</v>
      </c>
    </row>
    <row r="289" spans="2:5" x14ac:dyDescent="0.2">
      <c r="B289" s="22" t="e">
        <f>+'Ordine | DDT'!#REF!</f>
        <v>#REF!</v>
      </c>
      <c r="C289" s="22" t="e">
        <f>+'Ordine | DDT'!#REF!</f>
        <v>#REF!</v>
      </c>
      <c r="D289" s="22" t="e">
        <f>+'Ordine | DDT'!#REF!</f>
        <v>#REF!</v>
      </c>
      <c r="E289" s="22" t="e">
        <f>+'Ordine | DDT'!#REF!</f>
        <v>#REF!</v>
      </c>
    </row>
    <row r="290" spans="2:5" x14ac:dyDescent="0.2">
      <c r="B290" s="22" t="e">
        <f>+'Ordine | DDT'!#REF!</f>
        <v>#REF!</v>
      </c>
      <c r="C290" s="22" t="e">
        <f>+'Ordine | DDT'!#REF!</f>
        <v>#REF!</v>
      </c>
      <c r="D290" s="22" t="e">
        <f>+'Ordine | DDT'!#REF!</f>
        <v>#REF!</v>
      </c>
      <c r="E290" s="22" t="e">
        <f>+'Ordine | DDT'!#REF!</f>
        <v>#REF!</v>
      </c>
    </row>
    <row r="291" spans="2:5" x14ac:dyDescent="0.2">
      <c r="B291" s="22" t="e">
        <f>+'Ordine | DDT'!#REF!</f>
        <v>#REF!</v>
      </c>
      <c r="C291" s="22" t="e">
        <f>+'Ordine | DDT'!#REF!</f>
        <v>#REF!</v>
      </c>
      <c r="D291" s="22" t="e">
        <f>+'Ordine | DDT'!#REF!</f>
        <v>#REF!</v>
      </c>
      <c r="E291" s="22" t="e">
        <f>+'Ordine | DDT'!#REF!</f>
        <v>#REF!</v>
      </c>
    </row>
    <row r="292" spans="2:5" x14ac:dyDescent="0.2">
      <c r="B292" s="22" t="e">
        <f>+'Ordine | DDT'!#REF!</f>
        <v>#REF!</v>
      </c>
      <c r="C292" s="22" t="e">
        <f>+'Ordine | DDT'!#REF!</f>
        <v>#REF!</v>
      </c>
      <c r="D292" s="22" t="e">
        <f>+'Ordine | DDT'!#REF!</f>
        <v>#REF!</v>
      </c>
      <c r="E292" s="22" t="e">
        <f>+'Ordine | DDT'!#REF!</f>
        <v>#REF!</v>
      </c>
    </row>
    <row r="293" spans="2:5" x14ac:dyDescent="0.2">
      <c r="B293" s="22" t="e">
        <f>+'Ordine | DDT'!#REF!</f>
        <v>#REF!</v>
      </c>
      <c r="C293" s="22" t="e">
        <f>+'Ordine | DDT'!#REF!</f>
        <v>#REF!</v>
      </c>
      <c r="D293" s="22" t="e">
        <f>+'Ordine | DDT'!#REF!</f>
        <v>#REF!</v>
      </c>
      <c r="E293" s="22" t="e">
        <f>+'Ordine | DDT'!#REF!</f>
        <v>#REF!</v>
      </c>
    </row>
    <row r="294" spans="2:5" x14ac:dyDescent="0.2">
      <c r="B294" s="22" t="e">
        <f>+'Ordine | DDT'!#REF!</f>
        <v>#REF!</v>
      </c>
      <c r="C294" s="22" t="e">
        <f>+'Ordine | DDT'!#REF!</f>
        <v>#REF!</v>
      </c>
      <c r="D294" s="22" t="e">
        <f>+'Ordine | DDT'!#REF!</f>
        <v>#REF!</v>
      </c>
      <c r="E294" s="22" t="e">
        <f>+'Ordine | DDT'!#REF!</f>
        <v>#REF!</v>
      </c>
    </row>
    <row r="295" spans="2:5" x14ac:dyDescent="0.2">
      <c r="B295" s="22" t="e">
        <f>+'Ordine | DDT'!#REF!</f>
        <v>#REF!</v>
      </c>
      <c r="C295" s="22" t="e">
        <f>+'Ordine | DDT'!#REF!</f>
        <v>#REF!</v>
      </c>
      <c r="D295" s="22" t="e">
        <f>+'Ordine | DDT'!#REF!</f>
        <v>#REF!</v>
      </c>
      <c r="E295" s="22" t="e">
        <f>+'Ordine | DDT'!#REF!</f>
        <v>#REF!</v>
      </c>
    </row>
    <row r="296" spans="2:5" x14ac:dyDescent="0.2">
      <c r="B296" s="22" t="e">
        <f>+'Ordine | DDT'!#REF!</f>
        <v>#REF!</v>
      </c>
      <c r="C296" s="22" t="e">
        <f>+'Ordine | DDT'!#REF!</f>
        <v>#REF!</v>
      </c>
      <c r="D296" s="22" t="e">
        <f>+'Ordine | DDT'!#REF!</f>
        <v>#REF!</v>
      </c>
      <c r="E296" s="22" t="e">
        <f>+'Ordine | DDT'!#REF!</f>
        <v>#REF!</v>
      </c>
    </row>
    <row r="297" spans="2:5" x14ac:dyDescent="0.2">
      <c r="B297" s="22" t="e">
        <f>+'Ordine | DDT'!#REF!</f>
        <v>#REF!</v>
      </c>
      <c r="C297" s="22" t="e">
        <f>+'Ordine | DDT'!#REF!</f>
        <v>#REF!</v>
      </c>
      <c r="D297" s="22" t="e">
        <f>+'Ordine | DDT'!#REF!</f>
        <v>#REF!</v>
      </c>
      <c r="E297" s="22" t="e">
        <f>+'Ordine | DDT'!#REF!</f>
        <v>#REF!</v>
      </c>
    </row>
    <row r="298" spans="2:5" x14ac:dyDescent="0.2">
      <c r="B298" s="22" t="e">
        <f>+'Ordine | DDT'!#REF!</f>
        <v>#REF!</v>
      </c>
      <c r="C298" s="22" t="e">
        <f>+'Ordine | DDT'!#REF!</f>
        <v>#REF!</v>
      </c>
      <c r="D298" s="22" t="e">
        <f>+'Ordine | DDT'!#REF!</f>
        <v>#REF!</v>
      </c>
      <c r="E298" s="22" t="e">
        <f>+'Ordine | DDT'!#REF!</f>
        <v>#REF!</v>
      </c>
    </row>
    <row r="299" spans="2:5" x14ac:dyDescent="0.2">
      <c r="B299" s="22" t="e">
        <f>+'Ordine | DDT'!#REF!</f>
        <v>#REF!</v>
      </c>
      <c r="C299" s="22" t="e">
        <f>+'Ordine | DDT'!#REF!</f>
        <v>#REF!</v>
      </c>
      <c r="D299" s="22" t="e">
        <f>+'Ordine | DDT'!#REF!</f>
        <v>#REF!</v>
      </c>
      <c r="E299" s="22" t="e">
        <f>+'Ordine | DDT'!#REF!</f>
        <v>#REF!</v>
      </c>
    </row>
    <row r="300" spans="2:5" x14ac:dyDescent="0.2">
      <c r="B300" s="22" t="e">
        <f>+'Ordine | DDT'!#REF!</f>
        <v>#REF!</v>
      </c>
      <c r="C300" s="22" t="e">
        <f>+'Ordine | DDT'!#REF!</f>
        <v>#REF!</v>
      </c>
      <c r="D300" s="22" t="e">
        <f>+'Ordine | DDT'!#REF!</f>
        <v>#REF!</v>
      </c>
      <c r="E300" s="22" t="e">
        <f>+'Ordine | DDT'!#REF!</f>
        <v>#REF!</v>
      </c>
    </row>
    <row r="301" spans="2:5" x14ac:dyDescent="0.2">
      <c r="B301" s="22" t="e">
        <f>+'Ordine | DDT'!#REF!</f>
        <v>#REF!</v>
      </c>
      <c r="C301" s="22" t="e">
        <f>+'Ordine | DDT'!#REF!</f>
        <v>#REF!</v>
      </c>
      <c r="D301" s="22" t="e">
        <f>+'Ordine | DDT'!#REF!</f>
        <v>#REF!</v>
      </c>
      <c r="E301" s="22" t="e">
        <f>+'Ordine | DDT'!#REF!</f>
        <v>#REF!</v>
      </c>
    </row>
    <row r="302" spans="2:5" x14ac:dyDescent="0.2">
      <c r="B302" s="22" t="e">
        <f>+'Ordine | DDT'!#REF!</f>
        <v>#REF!</v>
      </c>
      <c r="C302" s="22" t="e">
        <f>+'Ordine | DDT'!#REF!</f>
        <v>#REF!</v>
      </c>
      <c r="D302" s="22" t="e">
        <f>+'Ordine | DDT'!#REF!</f>
        <v>#REF!</v>
      </c>
      <c r="E302" s="22" t="e">
        <f>+'Ordine | DDT'!#REF!</f>
        <v>#REF!</v>
      </c>
    </row>
    <row r="303" spans="2:5" x14ac:dyDescent="0.2">
      <c r="B303" s="22" t="e">
        <f>+'Ordine | DDT'!#REF!</f>
        <v>#REF!</v>
      </c>
      <c r="C303" s="22" t="e">
        <f>+'Ordine | DDT'!#REF!</f>
        <v>#REF!</v>
      </c>
      <c r="D303" s="22" t="e">
        <f>+'Ordine | DDT'!#REF!</f>
        <v>#REF!</v>
      </c>
      <c r="E303" s="22" t="e">
        <f>+'Ordine | DDT'!#REF!</f>
        <v>#REF!</v>
      </c>
    </row>
    <row r="304" spans="2:5" x14ac:dyDescent="0.2">
      <c r="B304" s="22" t="e">
        <f>+'Ordine | DDT'!#REF!</f>
        <v>#REF!</v>
      </c>
      <c r="C304" s="22" t="e">
        <f>+'Ordine | DDT'!#REF!</f>
        <v>#REF!</v>
      </c>
      <c r="D304" s="22" t="e">
        <f>+'Ordine | DDT'!#REF!</f>
        <v>#REF!</v>
      </c>
      <c r="E304" s="22" t="e">
        <f>+'Ordine | DDT'!#REF!</f>
        <v>#REF!</v>
      </c>
    </row>
    <row r="305" spans="2:5" x14ac:dyDescent="0.2">
      <c r="B305" s="22" t="e">
        <f>+'Ordine | DDT'!#REF!</f>
        <v>#REF!</v>
      </c>
      <c r="C305" s="22" t="e">
        <f>+'Ordine | DDT'!#REF!</f>
        <v>#REF!</v>
      </c>
      <c r="D305" s="22" t="e">
        <f>+'Ordine | DDT'!#REF!</f>
        <v>#REF!</v>
      </c>
      <c r="E305" s="22" t="e">
        <f>+'Ordine | DDT'!#REF!</f>
        <v>#REF!</v>
      </c>
    </row>
    <row r="306" spans="2:5" x14ac:dyDescent="0.2">
      <c r="B306" s="22" t="e">
        <f>+'Ordine | DDT'!#REF!</f>
        <v>#REF!</v>
      </c>
      <c r="C306" s="22" t="e">
        <f>+'Ordine | DDT'!#REF!</f>
        <v>#REF!</v>
      </c>
      <c r="D306" s="22" t="e">
        <f>+'Ordine | DDT'!#REF!</f>
        <v>#REF!</v>
      </c>
      <c r="E306" s="22" t="e">
        <f>+'Ordine | DDT'!#REF!</f>
        <v>#REF!</v>
      </c>
    </row>
    <row r="307" spans="2:5" x14ac:dyDescent="0.2">
      <c r="B307" s="22" t="e">
        <f>+'Ordine | DDT'!#REF!</f>
        <v>#REF!</v>
      </c>
      <c r="C307" s="22" t="e">
        <f>+'Ordine | DDT'!#REF!</f>
        <v>#REF!</v>
      </c>
      <c r="D307" s="22" t="e">
        <f>+'Ordine | DDT'!#REF!</f>
        <v>#REF!</v>
      </c>
      <c r="E307" s="22" t="e">
        <f>+'Ordine | DDT'!#REF!</f>
        <v>#REF!</v>
      </c>
    </row>
    <row r="308" spans="2:5" x14ac:dyDescent="0.2">
      <c r="B308" s="22" t="e">
        <f>+'Ordine | DDT'!#REF!</f>
        <v>#REF!</v>
      </c>
      <c r="C308" s="22" t="e">
        <f>+'Ordine | DDT'!#REF!</f>
        <v>#REF!</v>
      </c>
      <c r="D308" s="22" t="e">
        <f>+'Ordine | DDT'!#REF!</f>
        <v>#REF!</v>
      </c>
      <c r="E308" s="22" t="e">
        <f>+'Ordine | DDT'!#REF!</f>
        <v>#REF!</v>
      </c>
    </row>
  </sheetData>
  <autoFilter ref="B6:E308" xr:uid="{00D3B608-F0B1-4CEA-A6AB-616FA6638FE7}">
    <sortState ref="B7:E308">
      <sortCondition descending="1" ref="D6:D308"/>
    </sortState>
  </autoFilter>
  <mergeCells count="1">
    <mergeCell ref="G1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Modulo D'Ordine pe24</vt:lpstr>
      <vt:lpstr>Ordine | DDT</vt:lpstr>
      <vt:lpstr>Dati per Fattura</vt:lpstr>
      <vt:lpstr>PVP | MARGINE</vt:lpstr>
      <vt:lpstr>DATI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 Fraccavento</dc:creator>
  <cp:lastModifiedBy>ALESSIA</cp:lastModifiedBy>
  <cp:lastPrinted>2024-01-23T16:16:17Z</cp:lastPrinted>
  <dcterms:created xsi:type="dcterms:W3CDTF">2023-05-28T10:02:41Z</dcterms:created>
  <dcterms:modified xsi:type="dcterms:W3CDTF">2024-02-07T13:48:14Z</dcterms:modified>
</cp:coreProperties>
</file>